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Колесникова\ОТЧЕТ О ЦЕНАХ И ТАРИФАХ (ЕЖЕКВАРТАЛЬНО до 25 числа)\2020\Отчет на 30.09.2020\Приложение\"/>
    </mc:Choice>
  </mc:AlternateContent>
  <bookViews>
    <workbookView xWindow="120" yWindow="3660" windowWidth="15600" windowHeight="6435" tabRatio="536"/>
  </bookViews>
  <sheets>
    <sheet name="Тарифы 2020" sheetId="1" r:id="rId1"/>
    <sheet name="тэ+кв" sheetId="2" state="hidden" r:id="rId2"/>
    <sheet name="комб.в" sheetId="3" r:id="rId3"/>
  </sheets>
  <definedNames>
    <definedName name="_xlnm._FilterDatabase" localSheetId="2" hidden="1">комб.в!$A$4:$AY$33</definedName>
    <definedName name="_xlnm._FilterDatabase" localSheetId="0" hidden="1">'Тарифы 2020'!$A$4:$BA$574</definedName>
    <definedName name="Z_0A1C8AF7_1910_4F27_B1A8_DF530646A0BE_.wvu.FilterData" localSheetId="2" hidden="1">комб.в!$A$4:$AY$33</definedName>
    <definedName name="Z_0A1C8AF7_1910_4F27_B1A8_DF530646A0BE_.wvu.FilterData" localSheetId="0" hidden="1">'Тарифы 2020'!$A$4:$AZ$574</definedName>
    <definedName name="Z_0EB221EC_6E52_4428_8AD6_BC814CFD3A7C_.wvu.Cols" localSheetId="2" hidden="1">комб.в!$E:$J,комб.в!$AA:$AX</definedName>
    <definedName name="Z_0EB221EC_6E52_4428_8AD6_BC814CFD3A7C_.wvu.Cols" localSheetId="0" hidden="1">'Тарифы 2020'!$F:$O,'Тарифы 2020'!$AB:$AY</definedName>
    <definedName name="Z_0EB221EC_6E52_4428_8AD6_BC814CFD3A7C_.wvu.FilterData" localSheetId="2" hidden="1">комб.в!$A$4:$AY$33</definedName>
    <definedName name="Z_0EB221EC_6E52_4428_8AD6_BC814CFD3A7C_.wvu.FilterData" localSheetId="0" hidden="1">'Тарифы 2020'!#REF!</definedName>
    <definedName name="Z_0F3B9C26_2F86_46A3_8A62_3A362D9BF462_.wvu.Cols" localSheetId="2" hidden="1">комб.в!$E:$N</definedName>
    <definedName name="Z_0F3B9C26_2F86_46A3_8A62_3A362D9BF462_.wvu.Cols" localSheetId="0" hidden="1">'Тарифы 2020'!$F:$K</definedName>
    <definedName name="Z_0F3B9C26_2F86_46A3_8A62_3A362D9BF462_.wvu.FilterData" localSheetId="2" hidden="1">комб.в!$A$4:$AY$33</definedName>
    <definedName name="Z_0F3B9C26_2F86_46A3_8A62_3A362D9BF462_.wvu.FilterData" localSheetId="0" hidden="1">'Тарифы 2020'!$A$4:$AZ$574</definedName>
    <definedName name="Z_10487F67_A781_4E02_83B8_68BAED82B9D2_.wvu.FilterData" localSheetId="0" hidden="1">'Тарифы 2020'!$A$4:$AA$573</definedName>
    <definedName name="Z_14711572_3E47_44A9_ADDD_237FBC8600E2_.wvu.Cols" localSheetId="2" hidden="1">комб.в!#REF!</definedName>
    <definedName name="Z_14711572_3E47_44A9_ADDD_237FBC8600E2_.wvu.Cols" localSheetId="0" hidden="1">'Тарифы 2020'!#REF!</definedName>
    <definedName name="Z_22818641_9F7C_42C9_B78A_EEDCB29CC390_.wvu.FilterData" localSheetId="0" hidden="1">'Тарифы 2020'!$A$4:$AZ$574</definedName>
    <definedName name="Z_26E5B40A_44EA_4436_A10C_F7C2395310AE_.wvu.FilterData" localSheetId="0" hidden="1">'Тарифы 2020'!$A$4:$AZ$574</definedName>
    <definedName name="Z_2A00C2D5_8D7C_4D74_8728_4F90E2016071_.wvu.FilterData" localSheetId="0" hidden="1">'Тарифы 2020'!#REF!</definedName>
    <definedName name="Z_372B85B9_4DCA_42C4_9178_969DDDAD37C3_.wvu.FilterData" localSheetId="0" hidden="1">'Тарифы 2020'!$A$4:$AA$573</definedName>
    <definedName name="Z_37AC43E3_B3EC_4DF1_BFF1_F5EFA84B5F81_.wvu.FilterData" localSheetId="0" hidden="1">'Тарифы 2020'!$A$4:$AZ$574</definedName>
    <definedName name="Z_3FA85B0F_377C_48F4_BA8F_BBAC9F411CDC_.wvu.FilterData" localSheetId="0" hidden="1">'Тарифы 2020'!$A$4:$AA$573</definedName>
    <definedName name="Z_434520F2_4F77_4DAD_A25A_2F15B791642A_.wvu.FilterData" localSheetId="0" hidden="1">'Тарифы 2020'!$A$4:$AA$573</definedName>
    <definedName name="Z_477A7E1F_E20E_45DD_A1F3_50FEC88C40FB_.wvu.Cols" localSheetId="0" hidden="1">'Тарифы 2020'!$F:$O</definedName>
    <definedName name="Z_477A7E1F_E20E_45DD_A1F3_50FEC88C40FB_.wvu.FilterData" localSheetId="2" hidden="1">комб.в!$A$4:$AY$33</definedName>
    <definedName name="Z_477A7E1F_E20E_45DD_A1F3_50FEC88C40FB_.wvu.FilterData" localSheetId="0" hidden="1">'Тарифы 2020'!$A$4:$BA$574</definedName>
    <definedName name="Z_478C4D4E_A371_431C_8E7D_27F62DC96F67_.wvu.Cols" localSheetId="2" hidden="1">комб.в!#REF!,комб.в!$S:$AX</definedName>
    <definedName name="Z_478C4D4E_A371_431C_8E7D_27F62DC96F67_.wvu.Cols" localSheetId="0" hidden="1">'Тарифы 2020'!#REF!</definedName>
    <definedName name="Z_478C4D4E_A371_431C_8E7D_27F62DC96F67_.wvu.FilterData" localSheetId="0" hidden="1">'Тарифы 2020'!#REF!</definedName>
    <definedName name="Z_478C4D4E_A371_431C_8E7D_27F62DC96F67_.wvu.Rows" localSheetId="2" hidden="1">комб.в!#REF!,комб.в!#REF!</definedName>
    <definedName name="Z_478C4D4E_A371_431C_8E7D_27F62DC96F67_.wvu.Rows" localSheetId="0" hidden="1">'Тарифы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2020'!$518:$518,'Тарифы 2020'!$520:$521,'Тарифы 2020'!$522:$523,'Тарифы 2020'!$525:$526,'Тарифы 2020'!$527:$528,'Тарифы 2020'!#REF!,'Тарифы 2020'!$537:$537,'Тарифы 2020'!#REF!,'Тарифы 2020'!#REF!</definedName>
    <definedName name="Z_4DBA9C80_ED07_4C14_85C5_87B90CCE6BDC_.wvu.FilterData" localSheetId="0" hidden="1">'Тарифы 2020'!$A$4:$AZ$574</definedName>
    <definedName name="Z_596E6238_7D4F_44A9_A36B_1D7E021FE616_.wvu.FilterData" localSheetId="0" hidden="1">'Тарифы 2020'!$A$4:$AZ$574</definedName>
    <definedName name="Z_5E6375D3_64E0_4228_8854_7E06EC1C8FF8_.wvu.FilterData" localSheetId="0" hidden="1">'Тарифы 2020'!$A$4:$AA$573</definedName>
    <definedName name="Z_6308F87B_0360_487C_A02D_2C832B5EB6F5_.wvu.Cols" localSheetId="2" hidden="1">комб.в!$E:$N,комб.в!$AE:$AX</definedName>
    <definedName name="Z_6308F87B_0360_487C_A02D_2C832B5EB6F5_.wvu.Cols" localSheetId="0" hidden="1">'Тарифы 2020'!$F:$O,'Тарифы 2020'!$AF:$AY</definedName>
    <definedName name="Z_6308F87B_0360_487C_A02D_2C832B5EB6F5_.wvu.FilterData" localSheetId="2" hidden="1">комб.в!$A$4:$AY$33</definedName>
    <definedName name="Z_6308F87B_0360_487C_A02D_2C832B5EB6F5_.wvu.FilterData" localSheetId="0" hidden="1">'Тарифы 2020'!#REF!</definedName>
    <definedName name="Z_63B0F5F1_C927_493D_B7BD_11EF564D3175_.wvu.Cols" localSheetId="2" hidden="1">комб.в!$E:$N,комб.в!$AA:$AX</definedName>
    <definedName name="Z_63B0F5F1_C927_493D_B7BD_11EF564D3175_.wvu.Cols" localSheetId="0" hidden="1">'Тарифы 2020'!$F:$O,'Тарифы 2020'!$AB:$AY</definedName>
    <definedName name="Z_63B0F5F1_C927_493D_B7BD_11EF564D3175_.wvu.FilterData" localSheetId="2" hidden="1">комб.в!$A$4:$AY$33</definedName>
    <definedName name="Z_63B0F5F1_C927_493D_B7BD_11EF564D3175_.wvu.FilterData" localSheetId="0" hidden="1">'Тарифы 2020'!$A$4:$AZ$574</definedName>
    <definedName name="Z_63B0F5F1_C927_493D_B7BD_11EF564D3175_.wvu.Rows" localSheetId="2" hidden="1">комб.в!$31:$31</definedName>
    <definedName name="Z_6A3083D7_BC90_4BC5_84CD_B9818BD903CA_.wvu.FilterData" localSheetId="2" hidden="1">комб.в!$A$4:$AY$33</definedName>
    <definedName name="Z_6B28FBA1_80B3_4CCA_A07D_D73FDE0CD5CB_.wvu.FilterData" localSheetId="0" hidden="1">'Тарифы 2020'!$A$4:$AZ$574</definedName>
    <definedName name="Z_6D2F914C_6E0A_4215_81D6_BBFC34B35A80_.wvu.Cols" localSheetId="0" hidden="1">'Тарифы 2020'!$AB:$AY</definedName>
    <definedName name="Z_6D2F914C_6E0A_4215_81D6_BBFC34B35A80_.wvu.FilterData" localSheetId="2" hidden="1">комб.в!$A$4:$AY$33</definedName>
    <definedName name="Z_6D2F914C_6E0A_4215_81D6_BBFC34B35A80_.wvu.FilterData" localSheetId="0" hidden="1">'Тарифы 2020'!$A$4:$AZ$574</definedName>
    <definedName name="Z_6DC55F2A_60B3_423A_954C_4E9594A00EF7_.wvu.FilterData" localSheetId="0" hidden="1">'Тарифы 2020'!$A$4:$AZ$574</definedName>
    <definedName name="Z_7B07FBF9_A2DE_441E_B747_9FA4CE3BC845_.wvu.Cols" localSheetId="2" hidden="1">комб.в!$E:$N,комб.в!$AA:$AX</definedName>
    <definedName name="Z_7B07FBF9_A2DE_441E_B747_9FA4CE3BC845_.wvu.Cols" localSheetId="0" hidden="1">'Тарифы 2020'!$F:$O,'Тарифы 2020'!$AB:$AY</definedName>
    <definedName name="Z_7B07FBF9_A2DE_441E_B747_9FA4CE3BC845_.wvu.FilterData" localSheetId="2" hidden="1">комб.в!$A$4:$AY$33</definedName>
    <definedName name="Z_7B07FBF9_A2DE_441E_B747_9FA4CE3BC845_.wvu.FilterData" localSheetId="0" hidden="1">'Тарифы 2020'!#REF!</definedName>
    <definedName name="Z_7DA92D7E_D4CE_42E5_841A_70C39667230B_.wvu.FilterData" localSheetId="0" hidden="1">'Тарифы 2020'!$A$4:$AZ$574</definedName>
    <definedName name="Z_83D0457B_03EC_4437_AA58_2181FE43B0C6_.wvu.FilterData" localSheetId="0" hidden="1">'Тарифы 2020'!$A$4:$AZ$574</definedName>
    <definedName name="Z_8456D36C_D966_4497_90AA_CD4E7811519B_.wvu.FilterData" localSheetId="0" hidden="1">'Тарифы 2020'!$A$4:$AZ$574</definedName>
    <definedName name="Z_8EC27F16_36DD_4544_89AC_C6F206B02A5C_.wvu.FilterData" localSheetId="0" hidden="1">'Тарифы 2020'!$A$4:$AZ$574</definedName>
    <definedName name="Z_91F81D77_C3E3_4907_85E7_42A067F19E5C_.wvu.FilterData" localSheetId="0" hidden="1">'Тарифы 2020'!#REF!</definedName>
    <definedName name="Z_9AE9F63A_1D7B_4D4F_9BE5_59D028D37436_.wvu.FilterData" localSheetId="0" hidden="1">'Тарифы 2020'!$A$4:$AZ$574</definedName>
    <definedName name="Z_9E2F1EB8_B258_459F_BF62_856A6523C89A_.wvu.FilterData" localSheetId="0" hidden="1">'Тарифы 2020'!$A$4:$AZ$574</definedName>
    <definedName name="Z_AD4089A0_F85E_4DD0_A74C_E780F3E99197_.wvu.FilterData" localSheetId="0" hidden="1">'Тарифы 2020'!$A$4:$AZ$574</definedName>
    <definedName name="Z_B40B7127_5B5A_43A3_AF59_E50E7905F5CF_.wvu.FilterData" localSheetId="0" hidden="1">'Тарифы 2020'!#REF!</definedName>
    <definedName name="Z_B46757BA_EB9D_4774_9772_52BDA75C498C_.wvu.Cols" localSheetId="0" hidden="1">'Тарифы 2020'!$F:$O,'Тарифы 2020'!$AB:$AY</definedName>
    <definedName name="Z_B46757BA_EB9D_4774_9772_52BDA75C498C_.wvu.FilterData" localSheetId="2" hidden="1">комб.в!$A$4:$AY$33</definedName>
    <definedName name="Z_B46757BA_EB9D_4774_9772_52BDA75C498C_.wvu.FilterData" localSheetId="0" hidden="1">'Тарифы 2020'!$A$4:$AZ$574</definedName>
    <definedName name="Z_B5EA3673_6AED_4580_B679_334E5E9E5250_.wvu.FilterData" localSheetId="2" hidden="1">комб.в!$A$4:$AY$33</definedName>
    <definedName name="Z_C38B025D_EE67_4A41_944E_1FE2D2E77033_.wvu.FilterData" localSheetId="0" hidden="1">'Тарифы 2020'!$A$4:$AZ$574</definedName>
    <definedName name="Z_C8B75D16_752B_4530_A276_F5D7C43FC757_.wvu.FilterData" localSheetId="0" hidden="1">'Тарифы 2020'!$A$4:$AZ$574</definedName>
    <definedName name="Z_CA8C98B1_D60F_4E2F_B115_70440B1CB41B_.wvu.Cols" localSheetId="2" hidden="1">комб.в!#REF!,комб.в!$K:$AX</definedName>
    <definedName name="Z_CA8C98B1_D60F_4E2F_B115_70440B1CB41B_.wvu.Cols" localSheetId="0" hidden="1">'Тарифы 2020'!#REF!,'Тарифы 2020'!$L:$AA</definedName>
    <definedName name="Z_CA8C98B1_D60F_4E2F_B115_70440B1CB41B_.wvu.FilterData" localSheetId="0" hidden="1">'Тарифы 2020'!#REF!</definedName>
    <definedName name="Z_CA8C98B1_D60F_4E2F_B115_70440B1CB41B_.wvu.Rows" localSheetId="2" hidden="1">комб.в!#REF!,комб.в!#REF!</definedName>
    <definedName name="Z_CA8C98B1_D60F_4E2F_B115_70440B1CB41B_.wvu.Rows" localSheetId="0" hidden="1">'Тарифы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2020'!$518:$518,'Тарифы 2020'!$520:$521,'Тарифы 2020'!$522:$523,'Тарифы 2020'!$525:$526,'Тарифы 2020'!$527:$528,'Тарифы 2020'!#REF!,'Тарифы 2020'!$537:$537,'Тарифы 2020'!#REF!,'Тарифы 2020'!#REF!</definedName>
    <definedName name="Z_D2C41DF5_766D_46F4_A3B5_0DA4788519BD_.wvu.FilterData" localSheetId="0" hidden="1">'Тарифы 2020'!$A$4:$AZ$574</definedName>
    <definedName name="Z_D61DCD62_77F7_48D4_8196_D6CBDCD087B4_.wvu.Cols" localSheetId="2" hidden="1">комб.в!$E:$N,комб.в!$AA:$AX</definedName>
    <definedName name="Z_D61DCD62_77F7_48D4_8196_D6CBDCD087B4_.wvu.Cols" localSheetId="0" hidden="1">'Тарифы 2020'!$F:$O,'Тарифы 2020'!$AB:$AY</definedName>
    <definedName name="Z_D61DCD62_77F7_48D4_8196_D6CBDCD087B4_.wvu.FilterData" localSheetId="0" hidden="1">'Тарифы 2020'!$A$4:$AZ$574</definedName>
    <definedName name="Z_D61DCD62_77F7_48D4_8196_D6CBDCD087B4_.wvu.Rows" localSheetId="2" hidden="1">комб.в!$31:$31</definedName>
    <definedName name="Z_DADD6E33_BCCD_4802_AB5A_F70D23B42B98_.wvu.FilterData" localSheetId="0" hidden="1">'Тарифы 2020'!$A$4:$AZ$574</definedName>
    <definedName name="Z_DEF9D865_92FD_44DC_A752_3A35B82810B4_.wvu.Cols" localSheetId="2" hidden="1">комб.в!#REF!</definedName>
    <definedName name="Z_DEF9D865_92FD_44DC_A752_3A35B82810B4_.wvu.Cols" localSheetId="0" hidden="1">'Тарифы 2020'!#REF!</definedName>
    <definedName name="Z_E31970B3_49D9_424E_A052_58EA87ACEBDF_.wvu.FilterData" localSheetId="0" hidden="1">'Тарифы 2020'!$A$4:$AZ$574</definedName>
    <definedName name="Z_E807EF1F_4DCA_4D99_88C4_15B77819E53F_.wvu.FilterData" localSheetId="0" hidden="1">'Тарифы 2020'!$A$4:$AZ$574</definedName>
    <definedName name="Z_E9096AB0_BEBE_4DFE_B586_5D176EDC5A63_.wvu.FilterData" localSheetId="0" hidden="1">'Тарифы 2020'!#REF!</definedName>
    <definedName name="Z_EF4B4B6E_10F1_4170_892C_309EB26847C8_.wvu.FilterData" localSheetId="0" hidden="1">'Тарифы 2020'!$A$4:$AZ$574</definedName>
    <definedName name="Z_F02A59C6_7ECD_458E_930E_123448F62B1F_.wvu.FilterData" localSheetId="0" hidden="1">'Тарифы 2020'!#REF!</definedName>
    <definedName name="Z_F0D710D6_4C35_4DC9_8BC8_01CE7EC30DFC_.wvu.Cols" localSheetId="2" hidden="1">комб.в!$G:$R,комб.в!$AA:$AX</definedName>
    <definedName name="Z_F0D710D6_4C35_4DC9_8BC8_01CE7EC30DFC_.wvu.Cols" localSheetId="0" hidden="1">'Тарифы 2020'!$F:$S,'Тарифы 2020'!$AB:$AY</definedName>
    <definedName name="Z_F0D710D6_4C35_4DC9_8BC8_01CE7EC30DFC_.wvu.FilterData" localSheetId="2" hidden="1">комб.в!$A$4:$AY$33</definedName>
    <definedName name="Z_F0D710D6_4C35_4DC9_8BC8_01CE7EC30DFC_.wvu.FilterData" localSheetId="0" hidden="1">'Тарифы 2020'!$A$4:$AZ$574</definedName>
    <definedName name="Z_F2967BF8_1BA0_4176_B1F0_49F8CCE587E8_.wvu.FilterData" localSheetId="0" hidden="1">'Тарифы 2020'!#REF!</definedName>
  </definedNames>
  <calcPr calcId="152511" iterate="1"/>
  <customWorkbookViews>
    <customWorkbookView name="М.М. Киек - Личное представление" guid="{477A7E1F-E20E-45DD-A1F3-50FEC88C40FB}" mergeInterval="0" personalView="1" maximized="1" xWindow="-8" yWindow="-8" windowWidth="1936" windowHeight="1056" tabRatio="536" activeSheetId="1"/>
    <customWorkbookView name="Сторожук Ирина Сергеевна - Личное представление" guid="{7B07FBF9-A2DE-441E-B747-9FA4CE3BC845}" mergeInterval="0" personalView="1" maximized="1" xWindow="-8" yWindow="-8" windowWidth="1936" windowHeight="1056" activeSheetId="4"/>
    <customWorkbookView name="Николенко Инна Алексеевна - Личное представление" guid="{6308F87B-0360-487C-A02D-2C832B5EB6F5}" mergeInterval="0" personalView="1" maximized="1" xWindow="-8" yWindow="-8" windowWidth="1936" windowHeight="1056" tabRatio="536" activeSheetId="4"/>
    <customWorkbookView name="А.С. Еремеева - Личное представление" guid="{478C4D4E-A371-431C-8E7D-27F62DC96F67}" mergeInterval="0" personalView="1" maximized="1" xWindow="-8" yWindow="-8" windowWidth="1936" windowHeight="1056" activeSheetId="1" showComments="commIndAndComment"/>
    <customWorkbookView name="Матвеева Любовь Николаевна - Личное представление" guid="{DEF9D865-92FD-44DC-A752-3A35B82810B4}" mergeInterval="0" personalView="1" maximized="1" yWindow="-4" windowWidth="1916" windowHeight="906" tabRatio="536" activeSheetId="1"/>
    <customWorkbookView name="Давиденко Екатерина Михайловна - Личное представление" guid="{14711572-3E47-44A9-ADDD-237FBC8600E2}" mergeInterval="0" personalView="1" maximized="1" windowWidth="1916" windowHeight="855" tabRatio="536" activeSheetId="1"/>
    <customWorkbookView name="Лыкова Екатерина Николаевна - Личное представление" guid="{CA8C98B1-D60F-4E2F-B115-70440B1CB41B}" mergeInterval="0" personalView="1" maximized="1" windowWidth="1916" windowHeight="815" activeSheetId="1"/>
    <customWorkbookView name="Чужиков Константин Борисович - Личное представление" guid="{D61DCD62-77F7-48D4-8196-D6CBDCD087B4}" mergeInterval="0" personalView="1" maximized="1" xWindow="-8" yWindow="-8" windowWidth="1936" windowHeight="1056" tabRatio="536" activeSheetId="1"/>
    <customWorkbookView name="Аладина Мария Александровна - Личное представление" guid="{B46757BA-EB9D-4774-9772-52BDA75C498C}" mergeInterval="0" personalView="1" maximized="1" xWindow="-8" yWindow="-8" windowWidth="1936" windowHeight="1056" tabRatio="536" activeSheetId="1"/>
    <customWorkbookView name="Ивановская Оксана Николаевна - Личное представление" guid="{F0D710D6-4C35-4DC9-8BC8-01CE7EC30DFC}" mergeInterval="0" personalView="1" maximized="1" xWindow="-8" yWindow="-8" windowWidth="1936" windowHeight="1056" activeSheetId="4"/>
    <customWorkbookView name="Калинская Екатерина Сергеевна - Личное представление" guid="{63B0F5F1-C927-493D-B7BD-11EF564D3175}" mergeInterval="0" personalView="1" maximized="1" xWindow="-9" yWindow="-9" windowWidth="1938" windowHeight="1050" tabRatio="536" activeSheetId="1"/>
    <customWorkbookView name="Алферова Татьяна Юрьевна - Личное представление" guid="{0EB221EC-6E52-4428-8AD6-BC814CFD3A7C}" mergeInterval="0" personalView="1" maximized="1" xWindow="-8" yWindow="-8" windowWidth="1936" windowHeight="1056" tabRatio="536" activeSheetId="1"/>
    <customWorkbookView name="Литвиненко Елена Владимировна - Личное представление" guid="{0F3B9C26-2F86-46A3-8A62-3A362D9BF462}" mergeInterval="0" personalView="1" maximized="1" xWindow="-9" yWindow="-9" windowWidth="1938" windowHeight="1050" tabRatio="536" activeSheetId="4"/>
    <customWorkbookView name="Титаренко Анисия Геннадьевна - Личное представление" guid="{6D2F914C-6E0A-4215-81D6-BBFC34B35A80}" mergeInterval="0" personalView="1" maximized="1" xWindow="-8" yWindow="-8" windowWidth="1936" windowHeight="1056" tabRatio="536" activeSheetId="3"/>
  </customWorkbookViews>
</workbook>
</file>

<file path=xl/calcChain.xml><?xml version="1.0" encoding="utf-8"?>
<calcChain xmlns="http://schemas.openxmlformats.org/spreadsheetml/2006/main">
  <c r="AO186" i="1" l="1"/>
  <c r="AW186" i="1"/>
  <c r="U95" i="1" l="1"/>
  <c r="V95" i="1" s="1"/>
  <c r="W95" i="1" s="1"/>
  <c r="X95" i="1" s="1"/>
  <c r="Y95" i="1" s="1"/>
  <c r="Z95" i="1" s="1"/>
  <c r="AA95" i="1" s="1"/>
  <c r="Y89" i="1" l="1"/>
  <c r="X89" i="1"/>
  <c r="X509" i="1" l="1"/>
  <c r="Z460" i="1"/>
  <c r="Z188" i="1"/>
  <c r="Z64" i="1" l="1"/>
  <c r="Y189" i="1"/>
  <c r="Y186" i="1"/>
  <c r="T101" i="1"/>
  <c r="X101" i="1" s="1"/>
  <c r="Y101" i="1" s="1"/>
  <c r="T58" i="1"/>
  <c r="U101" i="1" l="1"/>
  <c r="AB304" i="1"/>
  <c r="AB303" i="1"/>
  <c r="AB305" i="1"/>
  <c r="AB306" i="1"/>
  <c r="AB307" i="1"/>
  <c r="AB308" i="1"/>
  <c r="AB302" i="1"/>
  <c r="AB301" i="1"/>
  <c r="AB300" i="1"/>
  <c r="AB299" i="1"/>
  <c r="AB298" i="1"/>
  <c r="AB297" i="1"/>
  <c r="AB296" i="1"/>
  <c r="AB294" i="1"/>
  <c r="X13" i="3" l="1"/>
  <c r="S13" i="3"/>
  <c r="T13" i="3" s="1"/>
  <c r="AY564" i="1" l="1"/>
  <c r="AX564" i="1"/>
  <c r="AR564" i="1"/>
  <c r="AS564" i="1" s="1"/>
  <c r="AQ564" i="1"/>
  <c r="AP564" i="1"/>
  <c r="AT564" i="1" s="1"/>
  <c r="AU564" i="1" s="1"/>
  <c r="AJ564" i="1"/>
  <c r="AK564" i="1" s="1"/>
  <c r="AI564" i="1"/>
  <c r="AH564" i="1"/>
  <c r="AL564" i="1" s="1"/>
  <c r="AM564" i="1" s="1"/>
  <c r="AB564" i="1"/>
  <c r="AC564" i="1" s="1"/>
  <c r="AD564" i="1"/>
  <c r="AE564" i="1" s="1"/>
  <c r="T564" i="1"/>
  <c r="U564" i="1" s="1"/>
  <c r="AY563" i="1"/>
  <c r="AX563" i="1"/>
  <c r="AR563" i="1"/>
  <c r="AS563" i="1" s="1"/>
  <c r="AQ563" i="1"/>
  <c r="AP563" i="1"/>
  <c r="AT563" i="1" s="1"/>
  <c r="AU563" i="1" s="1"/>
  <c r="AJ563" i="1"/>
  <c r="AK563" i="1" s="1"/>
  <c r="AI563" i="1"/>
  <c r="AH563" i="1"/>
  <c r="AL563" i="1" s="1"/>
  <c r="AM563" i="1" s="1"/>
  <c r="AB563" i="1"/>
  <c r="AC563" i="1" s="1"/>
  <c r="AD563" i="1"/>
  <c r="AE563" i="1" s="1"/>
  <c r="T563" i="1"/>
  <c r="U563" i="1" s="1"/>
  <c r="AY562" i="1"/>
  <c r="AX562" i="1"/>
  <c r="AR562" i="1"/>
  <c r="AS562" i="1" s="1"/>
  <c r="AQ562" i="1"/>
  <c r="AP562" i="1"/>
  <c r="AT562" i="1" s="1"/>
  <c r="AU562" i="1" s="1"/>
  <c r="AJ562" i="1"/>
  <c r="AK562" i="1" s="1"/>
  <c r="AI562" i="1"/>
  <c r="AH562" i="1"/>
  <c r="AL562" i="1" s="1"/>
  <c r="AM562" i="1" s="1"/>
  <c r="AB562" i="1"/>
  <c r="AC562" i="1" s="1"/>
  <c r="AD562" i="1"/>
  <c r="AE562" i="1" s="1"/>
  <c r="T562" i="1"/>
  <c r="U562" i="1" s="1"/>
  <c r="AY561" i="1"/>
  <c r="AX561" i="1"/>
  <c r="AR561" i="1"/>
  <c r="AS561" i="1" s="1"/>
  <c r="AQ561" i="1"/>
  <c r="AP561" i="1"/>
  <c r="AT561" i="1" s="1"/>
  <c r="AU561" i="1" s="1"/>
  <c r="AJ561" i="1"/>
  <c r="AK561" i="1" s="1"/>
  <c r="AI561" i="1"/>
  <c r="AH561" i="1"/>
  <c r="AL561" i="1" s="1"/>
  <c r="AM561" i="1" s="1"/>
  <c r="AB561" i="1"/>
  <c r="AC561" i="1" s="1"/>
  <c r="AD561" i="1"/>
  <c r="AE561" i="1" s="1"/>
  <c r="T561" i="1"/>
  <c r="U561" i="1" s="1"/>
  <c r="AY560" i="1"/>
  <c r="AX560" i="1"/>
  <c r="AR560" i="1"/>
  <c r="AS560" i="1" s="1"/>
  <c r="AQ560" i="1"/>
  <c r="AP560" i="1"/>
  <c r="AT560" i="1" s="1"/>
  <c r="AU560" i="1" s="1"/>
  <c r="AJ560" i="1"/>
  <c r="AK560" i="1" s="1"/>
  <c r="AI560" i="1"/>
  <c r="AH560" i="1"/>
  <c r="AL560" i="1" s="1"/>
  <c r="AM560" i="1" s="1"/>
  <c r="AB560" i="1"/>
  <c r="AC560" i="1" s="1"/>
  <c r="AD560" i="1"/>
  <c r="AE560" i="1" s="1"/>
  <c r="T560" i="1"/>
  <c r="U560" i="1" s="1"/>
  <c r="AY559" i="1"/>
  <c r="AX559" i="1"/>
  <c r="AR559" i="1"/>
  <c r="AS559" i="1" s="1"/>
  <c r="AQ559" i="1"/>
  <c r="AP559" i="1"/>
  <c r="AT559" i="1" s="1"/>
  <c r="AU559" i="1" s="1"/>
  <c r="AJ559" i="1"/>
  <c r="AK559" i="1" s="1"/>
  <c r="AI559" i="1"/>
  <c r="AH559" i="1"/>
  <c r="AL559" i="1" s="1"/>
  <c r="AM559" i="1" s="1"/>
  <c r="AB559" i="1"/>
  <c r="AC559" i="1" s="1"/>
  <c r="AD559" i="1"/>
  <c r="AE559" i="1" s="1"/>
  <c r="T559" i="1"/>
  <c r="U559" i="1" s="1"/>
  <c r="AY558" i="1"/>
  <c r="AX558" i="1"/>
  <c r="AR558" i="1"/>
  <c r="AS558" i="1" s="1"/>
  <c r="AQ558" i="1"/>
  <c r="AP558" i="1"/>
  <c r="AT558" i="1" s="1"/>
  <c r="AU558" i="1" s="1"/>
  <c r="AJ558" i="1"/>
  <c r="AK558" i="1" s="1"/>
  <c r="AI558" i="1"/>
  <c r="AH558" i="1"/>
  <c r="AL558" i="1" s="1"/>
  <c r="AM558" i="1" s="1"/>
  <c r="AB558" i="1"/>
  <c r="AC558" i="1" s="1"/>
  <c r="AD558" i="1"/>
  <c r="AE558" i="1" s="1"/>
  <c r="T558" i="1"/>
  <c r="U558" i="1" s="1"/>
  <c r="AY557" i="1"/>
  <c r="AX557" i="1"/>
  <c r="AR557" i="1"/>
  <c r="AS557" i="1" s="1"/>
  <c r="AQ557" i="1"/>
  <c r="AP557" i="1"/>
  <c r="AT557" i="1" s="1"/>
  <c r="AU557" i="1" s="1"/>
  <c r="AJ557" i="1"/>
  <c r="AK557" i="1" s="1"/>
  <c r="AI557" i="1"/>
  <c r="AH557" i="1"/>
  <c r="AL557" i="1" s="1"/>
  <c r="AM557" i="1" s="1"/>
  <c r="AB557" i="1"/>
  <c r="AC557" i="1" s="1"/>
  <c r="AD557" i="1"/>
  <c r="AE557" i="1" s="1"/>
  <c r="T557" i="1"/>
  <c r="U557" i="1" s="1"/>
  <c r="AY556" i="1"/>
  <c r="AX556" i="1"/>
  <c r="AR556" i="1"/>
  <c r="AS556" i="1" s="1"/>
  <c r="AQ556" i="1"/>
  <c r="AP556" i="1"/>
  <c r="AT556" i="1" s="1"/>
  <c r="AU556" i="1" s="1"/>
  <c r="AJ556" i="1"/>
  <c r="AK556" i="1" s="1"/>
  <c r="AI556" i="1"/>
  <c r="AH556" i="1"/>
  <c r="AL556" i="1" s="1"/>
  <c r="AM556" i="1" s="1"/>
  <c r="AB556" i="1"/>
  <c r="AC556" i="1" s="1"/>
  <c r="AD556" i="1"/>
  <c r="AE556" i="1" s="1"/>
  <c r="T556" i="1"/>
  <c r="U556" i="1" s="1"/>
  <c r="AY554" i="1"/>
  <c r="AX554" i="1"/>
  <c r="AR554" i="1"/>
  <c r="AS554" i="1" s="1"/>
  <c r="AQ554" i="1"/>
  <c r="AP554" i="1"/>
  <c r="AT554" i="1" s="1"/>
  <c r="AU554" i="1" s="1"/>
  <c r="AJ554" i="1"/>
  <c r="AK554" i="1" s="1"/>
  <c r="AI554" i="1"/>
  <c r="AH554" i="1"/>
  <c r="AL554" i="1" s="1"/>
  <c r="AM554" i="1" s="1"/>
  <c r="AB554" i="1"/>
  <c r="AC554" i="1" s="1"/>
  <c r="AD554" i="1"/>
  <c r="AE554" i="1" s="1"/>
  <c r="T554" i="1"/>
  <c r="U554" i="1" s="1"/>
  <c r="AB550" i="1"/>
  <c r="AX280" i="1"/>
  <c r="AW280" i="1"/>
  <c r="AY280" i="1" s="1"/>
  <c r="AR280" i="1"/>
  <c r="AS280" i="1" s="1"/>
  <c r="AP280" i="1"/>
  <c r="AT280" i="1" s="1"/>
  <c r="AU280" i="1" s="1"/>
  <c r="AO280" i="1"/>
  <c r="AQ280" i="1" s="1"/>
  <c r="AJ280" i="1"/>
  <c r="AK280" i="1" s="1"/>
  <c r="AH280" i="1"/>
  <c r="AL280" i="1" s="1"/>
  <c r="AM280" i="1" s="1"/>
  <c r="AG280" i="1"/>
  <c r="AI280" i="1" s="1"/>
  <c r="AB280" i="1"/>
  <c r="AC280" i="1" s="1"/>
  <c r="Z280" i="1"/>
  <c r="AD280" i="1" s="1"/>
  <c r="AE280" i="1" s="1"/>
  <c r="Y280" i="1"/>
  <c r="AA280" i="1" s="1"/>
  <c r="T280" i="1"/>
  <c r="U280" i="1" s="1"/>
  <c r="AA24" i="3"/>
  <c r="Z18" i="3"/>
  <c r="AB18" i="3" s="1"/>
  <c r="AD18" i="3" s="1"/>
  <c r="V18" i="3"/>
  <c r="U18" i="3"/>
  <c r="W18" i="3" s="1"/>
  <c r="AB17" i="3"/>
  <c r="AA17" i="3"/>
  <c r="Z17" i="3"/>
  <c r="AD17" i="3" s="1"/>
  <c r="Y17" i="3"/>
  <c r="AC17" i="3" s="1"/>
  <c r="V17" i="3"/>
  <c r="U17" i="3"/>
  <c r="AD490" i="1"/>
  <c r="AA490" i="1"/>
  <c r="AE490" i="1" s="1"/>
  <c r="AD473" i="1"/>
  <c r="AA473" i="1"/>
  <c r="AE473" i="1" s="1"/>
  <c r="Z535" i="1"/>
  <c r="Y535" i="1"/>
  <c r="AA535" i="1" s="1"/>
  <c r="T535" i="1"/>
  <c r="U535" i="1" s="1"/>
  <c r="Z532" i="1"/>
  <c r="Y532" i="1"/>
  <c r="AA532" i="1" s="1"/>
  <c r="T532" i="1"/>
  <c r="U532" i="1" s="1"/>
  <c r="Y502" i="1"/>
  <c r="Y499" i="1"/>
  <c r="AA496" i="1"/>
  <c r="Y496" i="1"/>
  <c r="AA495" i="1"/>
  <c r="Y495" i="1"/>
  <c r="Y492" i="1"/>
  <c r="V491" i="1"/>
  <c r="T491" i="1"/>
  <c r="T487" i="1"/>
  <c r="T486" i="1"/>
  <c r="AA485" i="1"/>
  <c r="Y485" i="1"/>
  <c r="V485" i="1"/>
  <c r="W485" i="1" s="1"/>
  <c r="T485" i="1"/>
  <c r="U485" i="1" s="1"/>
  <c r="Z472" i="1"/>
  <c r="Z471" i="1"/>
  <c r="Z470" i="1"/>
  <c r="Z469" i="1"/>
  <c r="AA469" i="1" s="1"/>
  <c r="Z468" i="1"/>
  <c r="Z467" i="1"/>
  <c r="Z466" i="1"/>
  <c r="Z465" i="1"/>
  <c r="Z464" i="1"/>
  <c r="AA464" i="1" s="1"/>
  <c r="Z463" i="1"/>
  <c r="AA463" i="1" s="1"/>
  <c r="Z461" i="1"/>
  <c r="AA461" i="1" s="1"/>
  <c r="AD247" i="1"/>
  <c r="AA247" i="1"/>
  <c r="AE247" i="1" s="1"/>
  <c r="Y397" i="1"/>
  <c r="T397" i="1"/>
  <c r="U397" i="1" s="1"/>
  <c r="Y396" i="1"/>
  <c r="AA395" i="1"/>
  <c r="Y395" i="1"/>
  <c r="T394" i="1"/>
  <c r="U394" i="1" s="1"/>
  <c r="Y393" i="1"/>
  <c r="Y391" i="1"/>
  <c r="Y390" i="1"/>
  <c r="AA389" i="1"/>
  <c r="Y389" i="1"/>
  <c r="T389" i="1"/>
  <c r="U389" i="1" s="1"/>
  <c r="Y106" i="1"/>
  <c r="T398" i="1"/>
  <c r="T274" i="1"/>
  <c r="U274" i="1" s="1"/>
  <c r="U273" i="1"/>
  <c r="T273" i="1"/>
  <c r="V272" i="1"/>
  <c r="W272" i="1" s="1"/>
  <c r="T272" i="1"/>
  <c r="U272" i="1" s="1"/>
  <c r="T271" i="1"/>
  <c r="U271" i="1" s="1"/>
  <c r="V270" i="1"/>
  <c r="W270" i="1" s="1"/>
  <c r="T270" i="1"/>
  <c r="U270" i="1" s="1"/>
  <c r="V269" i="1"/>
  <c r="W269" i="1" s="1"/>
  <c r="T269" i="1"/>
  <c r="U269" i="1" s="1"/>
  <c r="V268" i="1"/>
  <c r="W268" i="1" s="1"/>
  <c r="T268" i="1"/>
  <c r="U268" i="1" s="1"/>
  <c r="T267" i="1"/>
  <c r="U267" i="1" s="1"/>
  <c r="T266" i="1"/>
  <c r="U266" i="1" s="1"/>
  <c r="T265" i="1"/>
  <c r="U265" i="1" s="1"/>
  <c r="T264" i="1"/>
  <c r="U264" i="1" s="1"/>
  <c r="T262" i="1"/>
  <c r="T261" i="1"/>
  <c r="T260" i="1"/>
  <c r="T259" i="1"/>
  <c r="T258" i="1"/>
  <c r="T257" i="1"/>
  <c r="Y256" i="1"/>
  <c r="T256" i="1"/>
  <c r="U256" i="1" s="1"/>
  <c r="Z255" i="1"/>
  <c r="T255" i="1"/>
  <c r="V255" i="1" s="1"/>
  <c r="Y254" i="1"/>
  <c r="T254" i="1"/>
  <c r="U254" i="1" s="1"/>
  <c r="T253" i="1"/>
  <c r="V100" i="1"/>
  <c r="W100" i="1" s="1"/>
  <c r="T100" i="1"/>
  <c r="U100" i="1" s="1"/>
  <c r="Y96" i="1"/>
  <c r="T96" i="1"/>
  <c r="U96" i="1" s="1"/>
  <c r="AB11" i="1"/>
  <c r="AF11" i="1" s="1"/>
  <c r="AJ11" i="1" s="1"/>
  <c r="Z11" i="1"/>
  <c r="AD11" i="1" s="1"/>
  <c r="Y11" i="1"/>
  <c r="AA11" i="1" s="1"/>
  <c r="T11" i="1"/>
  <c r="U11" i="1" s="1"/>
  <c r="AB510" i="1"/>
  <c r="AC510" i="1" s="1"/>
  <c r="AG510" i="1" s="1"/>
  <c r="AI510" i="1" s="1"/>
  <c r="Z510" i="1"/>
  <c r="AD510" i="1" s="1"/>
  <c r="Y510" i="1"/>
  <c r="AA510" i="1" s="1"/>
  <c r="T510" i="1"/>
  <c r="U510" i="1" s="1"/>
  <c r="AB421" i="1"/>
  <c r="AF421" i="1" s="1"/>
  <c r="AJ421" i="1" s="1"/>
  <c r="Z421" i="1"/>
  <c r="AD421" i="1" s="1"/>
  <c r="Y421" i="1"/>
  <c r="AA421" i="1" s="1"/>
  <c r="T421" i="1"/>
  <c r="U421" i="1" s="1"/>
  <c r="AC308" i="1"/>
  <c r="AG308" i="1" s="1"/>
  <c r="AI308" i="1" s="1"/>
  <c r="Z308" i="1"/>
  <c r="AD308" i="1" s="1"/>
  <c r="Y308" i="1"/>
  <c r="AA308" i="1" s="1"/>
  <c r="T308" i="1"/>
  <c r="U308" i="1" s="1"/>
  <c r="AB278" i="1"/>
  <c r="AF278" i="1" s="1"/>
  <c r="AJ278" i="1" s="1"/>
  <c r="Z278" i="1"/>
  <c r="AD278" i="1" s="1"/>
  <c r="Y278" i="1"/>
  <c r="AA278" i="1" s="1"/>
  <c r="T278" i="1"/>
  <c r="U278" i="1" s="1"/>
  <c r="AB213" i="1"/>
  <c r="AF213" i="1" s="1"/>
  <c r="AJ213" i="1" s="1"/>
  <c r="Z213" i="1"/>
  <c r="AD213" i="1" s="1"/>
  <c r="Y213" i="1"/>
  <c r="AA213" i="1" s="1"/>
  <c r="T213" i="1"/>
  <c r="U213" i="1" s="1"/>
  <c r="AB107" i="1"/>
  <c r="AF107" i="1" s="1"/>
  <c r="AJ107" i="1" s="1"/>
  <c r="Z107" i="1"/>
  <c r="AD107" i="1" s="1"/>
  <c r="Y107" i="1"/>
  <c r="AA107" i="1" s="1"/>
  <c r="T107" i="1"/>
  <c r="U107" i="1" s="1"/>
  <c r="V85" i="1"/>
  <c r="W85" i="1" s="1"/>
  <c r="T85" i="1"/>
  <c r="U85" i="1" s="1"/>
  <c r="T63" i="1"/>
  <c r="T56" i="1"/>
  <c r="U56" i="1" s="1"/>
  <c r="Y48" i="1"/>
  <c r="Z48" i="1" s="1"/>
  <c r="AA48" i="1" s="1"/>
  <c r="V48" i="1"/>
  <c r="W48" i="1" s="1"/>
  <c r="T48" i="1"/>
  <c r="U48" i="1" s="1"/>
  <c r="Z76" i="1"/>
  <c r="AC278" i="1" l="1"/>
  <c r="AG278" i="1" s="1"/>
  <c r="AI278" i="1" s="1"/>
  <c r="AC107" i="1"/>
  <c r="AG107" i="1" s="1"/>
  <c r="AI107" i="1" s="1"/>
  <c r="AC421" i="1"/>
  <c r="AG421" i="1" s="1"/>
  <c r="AI421" i="1" s="1"/>
  <c r="AC213" i="1"/>
  <c r="AG213" i="1" s="1"/>
  <c r="AI213" i="1" s="1"/>
  <c r="Y18" i="3"/>
  <c r="AC18" i="3" s="1"/>
  <c r="AA18" i="3"/>
  <c r="AE11" i="1"/>
  <c r="AH11" i="1"/>
  <c r="AL11" i="1" s="1"/>
  <c r="AM11" i="1" s="1"/>
  <c r="AN11" i="1"/>
  <c r="AK11" i="1"/>
  <c r="AO11" i="1" s="1"/>
  <c r="AQ11" i="1" s="1"/>
  <c r="AC11" i="1"/>
  <c r="AG11" i="1" s="1"/>
  <c r="AI11" i="1" s="1"/>
  <c r="AE510" i="1"/>
  <c r="AH510" i="1"/>
  <c r="AL510" i="1" s="1"/>
  <c r="AM510" i="1" s="1"/>
  <c r="AF510" i="1"/>
  <c r="AJ510" i="1" s="1"/>
  <c r="AE421" i="1"/>
  <c r="AH421" i="1"/>
  <c r="AL421" i="1" s="1"/>
  <c r="AM421" i="1" s="1"/>
  <c r="AK421" i="1"/>
  <c r="AO421" i="1" s="1"/>
  <c r="AQ421" i="1" s="1"/>
  <c r="AN421" i="1"/>
  <c r="AE308" i="1"/>
  <c r="AH308" i="1"/>
  <c r="AL308" i="1" s="1"/>
  <c r="AM308" i="1" s="1"/>
  <c r="AF308" i="1"/>
  <c r="AJ308" i="1" s="1"/>
  <c r="AE278" i="1"/>
  <c r="AH278" i="1"/>
  <c r="AL278" i="1" s="1"/>
  <c r="AM278" i="1" s="1"/>
  <c r="AK278" i="1"/>
  <c r="AO278" i="1" s="1"/>
  <c r="AQ278" i="1" s="1"/>
  <c r="AN278" i="1"/>
  <c r="AK213" i="1"/>
  <c r="AO213" i="1" s="1"/>
  <c r="AQ213" i="1" s="1"/>
  <c r="AN213" i="1"/>
  <c r="AE213" i="1"/>
  <c r="AH213" i="1"/>
  <c r="AL213" i="1" s="1"/>
  <c r="AM213" i="1" s="1"/>
  <c r="AK107" i="1"/>
  <c r="AO107" i="1" s="1"/>
  <c r="AQ107" i="1" s="1"/>
  <c r="AN107" i="1"/>
  <c r="AH107" i="1"/>
  <c r="AL107" i="1" s="1"/>
  <c r="AM107" i="1" s="1"/>
  <c r="AE107" i="1"/>
  <c r="AJ27" i="3"/>
  <c r="AI27" i="3"/>
  <c r="AB27" i="3"/>
  <c r="AA27" i="3"/>
  <c r="T27" i="3"/>
  <c r="S27" i="3"/>
  <c r="AP11" i="1" l="1"/>
  <c r="AT11" i="1" s="1"/>
  <c r="AU11" i="1" s="1"/>
  <c r="AR11" i="1"/>
  <c r="AK510" i="1"/>
  <c r="AO510" i="1" s="1"/>
  <c r="AQ510" i="1" s="1"/>
  <c r="AN510" i="1"/>
  <c r="AP421" i="1"/>
  <c r="AT421" i="1" s="1"/>
  <c r="AU421" i="1" s="1"/>
  <c r="AR421" i="1"/>
  <c r="AK308" i="1"/>
  <c r="AO308" i="1" s="1"/>
  <c r="AQ308" i="1" s="1"/>
  <c r="AN308" i="1"/>
  <c r="AP278" i="1"/>
  <c r="AT278" i="1" s="1"/>
  <c r="AU278" i="1" s="1"/>
  <c r="AR278" i="1"/>
  <c r="AP213" i="1"/>
  <c r="AT213" i="1" s="1"/>
  <c r="AU213" i="1" s="1"/>
  <c r="AR213" i="1"/>
  <c r="AP107" i="1"/>
  <c r="AT107" i="1" s="1"/>
  <c r="AU107" i="1" s="1"/>
  <c r="AR107" i="1"/>
  <c r="AA9" i="1"/>
  <c r="AE9" i="1" s="1"/>
  <c r="AP9" i="1"/>
  <c r="AQ9" i="1" s="1"/>
  <c r="AH9" i="1"/>
  <c r="AB9" i="1"/>
  <c r="Z9" i="1"/>
  <c r="AC9" i="1"/>
  <c r="AX8" i="1"/>
  <c r="AP8" i="1"/>
  <c r="AH8" i="1"/>
  <c r="Z8" i="1"/>
  <c r="AW132" i="1"/>
  <c r="AN132" i="1"/>
  <c r="AR132" i="1" s="1"/>
  <c r="AS132" i="1" s="1"/>
  <c r="AB132" i="1"/>
  <c r="X132" i="1"/>
  <c r="T132" i="1"/>
  <c r="AC132" i="1"/>
  <c r="U132" i="1"/>
  <c r="AC128" i="1"/>
  <c r="U128" i="1"/>
  <c r="T129" i="1"/>
  <c r="X129" i="1"/>
  <c r="AB129" i="1"/>
  <c r="AN129" i="1"/>
  <c r="AV129" i="1"/>
  <c r="AF128" i="1"/>
  <c r="AF129" i="1" s="1"/>
  <c r="AD128" i="1"/>
  <c r="V128" i="1"/>
  <c r="Z128" i="1"/>
  <c r="AX128" i="1"/>
  <c r="AX136" i="1"/>
  <c r="AP136" i="1"/>
  <c r="AH136" i="1"/>
  <c r="AA136" i="1"/>
  <c r="AE136" i="1" s="1"/>
  <c r="Y136" i="1"/>
  <c r="AC136" i="1" s="1"/>
  <c r="Z136" i="1"/>
  <c r="AS11" i="1" l="1"/>
  <c r="AW11" i="1" s="1"/>
  <c r="AY11" i="1" s="1"/>
  <c r="AV11" i="1"/>
  <c r="AX11" i="1" s="1"/>
  <c r="AP510" i="1"/>
  <c r="AT510" i="1" s="1"/>
  <c r="AU510" i="1" s="1"/>
  <c r="AR510" i="1"/>
  <c r="AS421" i="1"/>
  <c r="AW421" i="1" s="1"/>
  <c r="AY421" i="1" s="1"/>
  <c r="AV421" i="1"/>
  <c r="AX421" i="1" s="1"/>
  <c r="AR308" i="1"/>
  <c r="AP308" i="1"/>
  <c r="AT308" i="1" s="1"/>
  <c r="AU308" i="1" s="1"/>
  <c r="AS278" i="1"/>
  <c r="AW278" i="1" s="1"/>
  <c r="AY278" i="1" s="1"/>
  <c r="AV278" i="1"/>
  <c r="AX278" i="1" s="1"/>
  <c r="AS213" i="1"/>
  <c r="AW213" i="1" s="1"/>
  <c r="AY213" i="1" s="1"/>
  <c r="AV213" i="1"/>
  <c r="AX213" i="1" s="1"/>
  <c r="AS107" i="1"/>
  <c r="AW107" i="1" s="1"/>
  <c r="AY107" i="1" s="1"/>
  <c r="AV107" i="1"/>
  <c r="AX107" i="1" s="1"/>
  <c r="AF132" i="1"/>
  <c r="AO132" i="1"/>
  <c r="AW151" i="1"/>
  <c r="AO151" i="1"/>
  <c r="AR151" i="1"/>
  <c r="AS151" i="1" s="1"/>
  <c r="AK151" i="1"/>
  <c r="AG151" i="1"/>
  <c r="AB151" i="1"/>
  <c r="AC151" i="1" s="1"/>
  <c r="Y151" i="1"/>
  <c r="T151" i="1"/>
  <c r="U151" i="1" s="1"/>
  <c r="AS510" i="1" l="1"/>
  <c r="AW510" i="1" s="1"/>
  <c r="AY510" i="1" s="1"/>
  <c r="AV510" i="1"/>
  <c r="AX510" i="1" s="1"/>
  <c r="AS308" i="1"/>
  <c r="AW308" i="1" s="1"/>
  <c r="AY308" i="1" s="1"/>
  <c r="AV308" i="1"/>
  <c r="AX308" i="1" s="1"/>
  <c r="AJ132" i="1"/>
  <c r="AK132" i="1" s="1"/>
  <c r="AG132" i="1"/>
  <c r="AW16" i="3"/>
  <c r="AX16" i="3" s="1"/>
  <c r="AV16" i="3"/>
  <c r="AS16" i="3"/>
  <c r="AT16" i="3" s="1"/>
  <c r="AR16" i="3"/>
  <c r="AO16" i="3"/>
  <c r="AP16" i="3" s="1"/>
  <c r="AN16" i="3"/>
  <c r="AI16" i="3"/>
  <c r="AG16" i="3"/>
  <c r="AH16" i="3" s="1"/>
  <c r="AL16" i="3" s="1"/>
  <c r="AF16" i="3"/>
  <c r="AJ16" i="3" s="1"/>
  <c r="AD16" i="3"/>
  <c r="AB16" i="3"/>
  <c r="AC16" i="3"/>
  <c r="Y16" i="3"/>
  <c r="S16" i="3"/>
  <c r="U16" i="3" s="1"/>
  <c r="V16" i="3" s="1"/>
  <c r="AI15" i="3"/>
  <c r="AA15" i="3"/>
  <c r="T16" i="3" l="1"/>
  <c r="AK16" i="3"/>
  <c r="Z150" i="1"/>
  <c r="AV121" i="1"/>
  <c r="AR121" i="1"/>
  <c r="AJ121" i="1"/>
  <c r="AB121" i="1"/>
  <c r="T121" i="1"/>
  <c r="U121" i="1" s="1"/>
  <c r="S14" i="3" l="1"/>
  <c r="AF167" i="1"/>
  <c r="AH167" i="1" s="1"/>
  <c r="AF166" i="1"/>
  <c r="AG166" i="1" s="1"/>
  <c r="AB167" i="1"/>
  <c r="AB168" i="1" s="1"/>
  <c r="AB166" i="1"/>
  <c r="AD166" i="1" s="1"/>
  <c r="X167" i="1"/>
  <c r="X168" i="1" s="1"/>
  <c r="X166" i="1"/>
  <c r="Z166" i="1" s="1"/>
  <c r="AA166" i="1" s="1"/>
  <c r="AR165" i="1"/>
  <c r="AT165" i="1" s="1"/>
  <c r="AP165" i="1"/>
  <c r="AJ165" i="1"/>
  <c r="AL165" i="1" s="1"/>
  <c r="AH165" i="1"/>
  <c r="AD164" i="1"/>
  <c r="AD165" i="1"/>
  <c r="Z165" i="1"/>
  <c r="T165" i="1"/>
  <c r="T167" i="1" s="1"/>
  <c r="Z164" i="1"/>
  <c r="T164" i="1"/>
  <c r="V164" i="1" s="1"/>
  <c r="AX307" i="1"/>
  <c r="AP307" i="1"/>
  <c r="AH307" i="1"/>
  <c r="Z307" i="1"/>
  <c r="T166" i="1" l="1"/>
  <c r="V166" i="1" s="1"/>
  <c r="X169" i="1"/>
  <c r="Z168" i="1"/>
  <c r="V167" i="1"/>
  <c r="T168" i="1"/>
  <c r="AD168" i="1"/>
  <c r="AB169" i="1"/>
  <c r="Y166" i="1"/>
  <c r="V165" i="1"/>
  <c r="AD167" i="1"/>
  <c r="Z167" i="1"/>
  <c r="AF168" i="1"/>
  <c r="AF169" i="1" s="1"/>
  <c r="AF170" i="1" s="1"/>
  <c r="AH166" i="1"/>
  <c r="AI166" i="1" s="1"/>
  <c r="AV230" i="1"/>
  <c r="AV232" i="1" s="1"/>
  <c r="AV229" i="1"/>
  <c r="AX229" i="1" s="1"/>
  <c r="AN230" i="1"/>
  <c r="AP230" i="1" s="1"/>
  <c r="AN229" i="1"/>
  <c r="AP229" i="1" s="1"/>
  <c r="AJ230" i="1"/>
  <c r="AL230" i="1" s="1"/>
  <c r="AF230" i="1"/>
  <c r="AH230" i="1" s="1"/>
  <c r="AF229" i="1"/>
  <c r="AF231" i="1" s="1"/>
  <c r="AH231" i="1" s="1"/>
  <c r="X230" i="1"/>
  <c r="Z230" i="1" s="1"/>
  <c r="X229" i="1"/>
  <c r="X231" i="1" s="1"/>
  <c r="X233" i="1" s="1"/>
  <c r="X234" i="1" s="1"/>
  <c r="X236" i="1" s="1"/>
  <c r="X238" i="1" s="1"/>
  <c r="X240" i="1" s="1"/>
  <c r="X241" i="1" s="1"/>
  <c r="AX224" i="1"/>
  <c r="AP224" i="1"/>
  <c r="AL224" i="1"/>
  <c r="AH224" i="1"/>
  <c r="Z224" i="1"/>
  <c r="AX223" i="1"/>
  <c r="AP223" i="1"/>
  <c r="AH223" i="1"/>
  <c r="AX228" i="1"/>
  <c r="AP228" i="1"/>
  <c r="AH228" i="1"/>
  <c r="Z228" i="1"/>
  <c r="AV347" i="1"/>
  <c r="AV344" i="1"/>
  <c r="AV343" i="1"/>
  <c r="AV342" i="1"/>
  <c r="AV341" i="1"/>
  <c r="AV339" i="1"/>
  <c r="AN347" i="1"/>
  <c r="AN344" i="1"/>
  <c r="AN343" i="1"/>
  <c r="AN342" i="1"/>
  <c r="AN341" i="1"/>
  <c r="AN339" i="1"/>
  <c r="AF347" i="1"/>
  <c r="AF344" i="1"/>
  <c r="AF343" i="1"/>
  <c r="AF342" i="1"/>
  <c r="AF341" i="1"/>
  <c r="AF339" i="1"/>
  <c r="X347" i="1"/>
  <c r="X344" i="1"/>
  <c r="X343" i="1"/>
  <c r="X342" i="1"/>
  <c r="X341" i="1"/>
  <c r="X339" i="1"/>
  <c r="AC340" i="1"/>
  <c r="AC345" i="1"/>
  <c r="AC346" i="1"/>
  <c r="AO55" i="1"/>
  <c r="AG55" i="1"/>
  <c r="Y55" i="1"/>
  <c r="AX53" i="1"/>
  <c r="AP53" i="1"/>
  <c r="AH53" i="1"/>
  <c r="Z53" i="1"/>
  <c r="AX81" i="1"/>
  <c r="AP81" i="1"/>
  <c r="AH81" i="1"/>
  <c r="Z81" i="1"/>
  <c r="AX59" i="1"/>
  <c r="AP59" i="1"/>
  <c r="AH59" i="1"/>
  <c r="Z59" i="1"/>
  <c r="AX230" i="1" l="1"/>
  <c r="AN231" i="1"/>
  <c r="AP231" i="1" s="1"/>
  <c r="AX232" i="1"/>
  <c r="AV235" i="1"/>
  <c r="AX235" i="1" s="1"/>
  <c r="AH168" i="1"/>
  <c r="AH229" i="1"/>
  <c r="AJ232" i="1"/>
  <c r="AL232" i="1" s="1"/>
  <c r="AV231" i="1"/>
  <c r="AV233" i="1" s="1"/>
  <c r="AV234" i="1" s="1"/>
  <c r="AH169" i="1"/>
  <c r="X170" i="1"/>
  <c r="Z169" i="1"/>
  <c r="AN232" i="1"/>
  <c r="T169" i="1"/>
  <c r="V168" i="1"/>
  <c r="X232" i="1"/>
  <c r="AF232" i="1"/>
  <c r="AF233" i="1"/>
  <c r="AD169" i="1"/>
  <c r="AB170" i="1"/>
  <c r="AF171" i="1"/>
  <c r="AH170" i="1"/>
  <c r="F9" i="3"/>
  <c r="F26" i="3"/>
  <c r="G349" i="1"/>
  <c r="X531" i="1"/>
  <c r="W512" i="1"/>
  <c r="Z517" i="1"/>
  <c r="AA517" i="1" s="1"/>
  <c r="Y517" i="1"/>
  <c r="W517" i="1"/>
  <c r="V517" i="1"/>
  <c r="U517" i="1"/>
  <c r="Y511" i="1"/>
  <c r="Y516" i="1" s="1"/>
  <c r="X511" i="1"/>
  <c r="X516" i="1" s="1"/>
  <c r="T523" i="1"/>
  <c r="T526" i="1" s="1"/>
  <c r="X526" i="1" s="1"/>
  <c r="X528" i="1" s="1"/>
  <c r="Y90" i="1"/>
  <c r="U90" i="1"/>
  <c r="X521" i="1"/>
  <c r="X523" i="1" s="1"/>
  <c r="T520" i="1"/>
  <c r="T522" i="1" s="1"/>
  <c r="T525" i="1" s="1"/>
  <c r="T527" i="1" s="1"/>
  <c r="X518" i="1"/>
  <c r="X520" i="1" s="1"/>
  <c r="X522" i="1" s="1"/>
  <c r="D518" i="1"/>
  <c r="X537" i="1"/>
  <c r="D526" i="1"/>
  <c r="D528" i="1" s="1"/>
  <c r="D525" i="1"/>
  <c r="D537" i="1" s="1"/>
  <c r="D523" i="1"/>
  <c r="D522" i="1"/>
  <c r="D527" i="1" s="1"/>
  <c r="AQ26" i="3"/>
  <c r="AA26" i="3"/>
  <c r="V314" i="1"/>
  <c r="T328" i="1"/>
  <c r="T326" i="1"/>
  <c r="T324" i="1"/>
  <c r="T322" i="1"/>
  <c r="T319" i="1"/>
  <c r="T317" i="1"/>
  <c r="T316" i="1"/>
  <c r="V313" i="1"/>
  <c r="V328" i="1" s="1"/>
  <c r="T327" i="1"/>
  <c r="T325" i="1"/>
  <c r="T323" i="1"/>
  <c r="T321" i="1"/>
  <c r="T320" i="1"/>
  <c r="T318" i="1"/>
  <c r="T315" i="1"/>
  <c r="V312" i="1"/>
  <c r="V325" i="1" s="1"/>
  <c r="Y251" i="1"/>
  <c r="V251" i="1"/>
  <c r="X124" i="1"/>
  <c r="AV9" i="3"/>
  <c r="AQ9" i="3"/>
  <c r="AI9" i="3"/>
  <c r="AF9" i="3"/>
  <c r="AJ9" i="3" s="1"/>
  <c r="AA9" i="3"/>
  <c r="X9" i="3"/>
  <c r="U25" i="1"/>
  <c r="X208" i="1"/>
  <c r="X207" i="1"/>
  <c r="X206" i="1"/>
  <c r="X205" i="1"/>
  <c r="X204" i="1"/>
  <c r="X203" i="1"/>
  <c r="X202" i="1"/>
  <c r="X201" i="1"/>
  <c r="X200" i="1"/>
  <c r="X199" i="1"/>
  <c r="X198" i="1"/>
  <c r="Y10" i="1"/>
  <c r="AB49" i="1"/>
  <c r="Z94" i="1"/>
  <c r="Y94" i="1"/>
  <c r="AA94" i="1" s="1"/>
  <c r="V94" i="1"/>
  <c r="U94" i="1"/>
  <c r="W94" i="1" s="1"/>
  <c r="U359" i="1"/>
  <c r="U358" i="1"/>
  <c r="Y82" i="1"/>
  <c r="U82" i="1"/>
  <c r="AV237" i="1" l="1"/>
  <c r="AV239" i="1" s="1"/>
  <c r="AJ235" i="1"/>
  <c r="AL235" i="1" s="1"/>
  <c r="AN233" i="1"/>
  <c r="AN234" i="1" s="1"/>
  <c r="AX233" i="1"/>
  <c r="AX231" i="1"/>
  <c r="AP232" i="1"/>
  <c r="AN235" i="1"/>
  <c r="AB171" i="1"/>
  <c r="AD170" i="1"/>
  <c r="V169" i="1"/>
  <c r="T170" i="1"/>
  <c r="Z170" i="1"/>
  <c r="X171" i="1"/>
  <c r="Z232" i="1"/>
  <c r="X235" i="1"/>
  <c r="AH233" i="1"/>
  <c r="AF234" i="1"/>
  <c r="AH232" i="1"/>
  <c r="AF235" i="1"/>
  <c r="AX234" i="1"/>
  <c r="AV236" i="1"/>
  <c r="AH171" i="1"/>
  <c r="AF172" i="1"/>
  <c r="X525" i="1"/>
  <c r="X527" i="1" s="1"/>
  <c r="T528" i="1"/>
  <c r="V315" i="1"/>
  <c r="V327" i="1"/>
  <c r="V316" i="1"/>
  <c r="V323" i="1"/>
  <c r="V320" i="1"/>
  <c r="V326" i="1"/>
  <c r="V317" i="1"/>
  <c r="V322" i="1"/>
  <c r="V318" i="1"/>
  <c r="V321" i="1"/>
  <c r="V319" i="1"/>
  <c r="V324" i="1"/>
  <c r="AB546" i="1"/>
  <c r="X542" i="1"/>
  <c r="AB542" i="1" s="1"/>
  <c r="Y546" i="1"/>
  <c r="AC546" i="1" s="1"/>
  <c r="AB541" i="1"/>
  <c r="AC541" i="1" s="1"/>
  <c r="Y541" i="1"/>
  <c r="X334" i="1"/>
  <c r="Z334" i="1" s="1"/>
  <c r="AA334" i="1" s="1"/>
  <c r="X333" i="1"/>
  <c r="Y333" i="1" s="1"/>
  <c r="X332" i="1"/>
  <c r="Y332" i="1" s="1"/>
  <c r="X331" i="1"/>
  <c r="Y331" i="1" s="1"/>
  <c r="X330" i="1"/>
  <c r="Y330" i="1" s="1"/>
  <c r="Y329" i="1"/>
  <c r="Z329" i="1"/>
  <c r="AA329" i="1" s="1"/>
  <c r="AA192" i="1"/>
  <c r="AE191" i="1"/>
  <c r="AD191" i="1"/>
  <c r="AC191" i="1"/>
  <c r="AB191" i="1"/>
  <c r="AA191" i="1"/>
  <c r="Z191" i="1"/>
  <c r="Y191" i="1"/>
  <c r="Y190" i="1"/>
  <c r="AA179" i="1"/>
  <c r="Y162" i="1"/>
  <c r="Y161" i="1"/>
  <c r="Z161" i="1" s="1"/>
  <c r="AA161" i="1" s="1"/>
  <c r="AA158" i="1"/>
  <c r="Z159" i="1"/>
  <c r="AA159" i="1" s="1"/>
  <c r="Y158" i="1"/>
  <c r="X159" i="1"/>
  <c r="Y159" i="1" s="1"/>
  <c r="AA152" i="1"/>
  <c r="Z152" i="1"/>
  <c r="Y152" i="1"/>
  <c r="Y54" i="1"/>
  <c r="AX237" i="1" l="1"/>
  <c r="AJ239" i="1"/>
  <c r="AJ242" i="1" s="1"/>
  <c r="AJ237" i="1"/>
  <c r="AL237" i="1" s="1"/>
  <c r="AP233" i="1"/>
  <c r="AH235" i="1"/>
  <c r="AF237" i="1"/>
  <c r="AN236" i="1"/>
  <c r="AP234" i="1"/>
  <c r="T171" i="1"/>
  <c r="V170" i="1"/>
  <c r="AV238" i="1"/>
  <c r="AX236" i="1"/>
  <c r="AF236" i="1"/>
  <c r="AH234" i="1"/>
  <c r="X237" i="1"/>
  <c r="Z235" i="1"/>
  <c r="AD171" i="1"/>
  <c r="AB172" i="1"/>
  <c r="AV242" i="1"/>
  <c r="AX239" i="1"/>
  <c r="Z171" i="1"/>
  <c r="X172" i="1"/>
  <c r="AN237" i="1"/>
  <c r="AP235" i="1"/>
  <c r="AF173" i="1"/>
  <c r="AH172" i="1"/>
  <c r="X543" i="1"/>
  <c r="AB543" i="1" s="1"/>
  <c r="Y334" i="1"/>
  <c r="AA478" i="1"/>
  <c r="Z478" i="1"/>
  <c r="AD478" i="1" s="1"/>
  <c r="AE478" i="1" s="1"/>
  <c r="AB478" i="1"/>
  <c r="AC478" i="1" s="1"/>
  <c r="U478" i="1"/>
  <c r="W478" i="1" s="1"/>
  <c r="T478" i="1"/>
  <c r="V478" i="1" s="1"/>
  <c r="Z447" i="1"/>
  <c r="Z433" i="1"/>
  <c r="Z428" i="1"/>
  <c r="X222" i="1"/>
  <c r="AB221" i="1"/>
  <c r="U221" i="1"/>
  <c r="T221" i="1"/>
  <c r="AL239" i="1" l="1"/>
  <c r="AN239" i="1"/>
  <c r="AP237" i="1"/>
  <c r="AX242" i="1"/>
  <c r="AV243" i="1"/>
  <c r="AJ243" i="1"/>
  <c r="AL242" i="1"/>
  <c r="AF238" i="1"/>
  <c r="AH236" i="1"/>
  <c r="V171" i="1"/>
  <c r="T172" i="1"/>
  <c r="AD172" i="1"/>
  <c r="AB173" i="1"/>
  <c r="X239" i="1"/>
  <c r="Z237" i="1"/>
  <c r="AV240" i="1"/>
  <c r="AX238" i="1"/>
  <c r="AN238" i="1"/>
  <c r="AP236" i="1"/>
  <c r="X173" i="1"/>
  <c r="Z172" i="1"/>
  <c r="AF239" i="1"/>
  <c r="AH237" i="1"/>
  <c r="AH173" i="1"/>
  <c r="AF174" i="1"/>
  <c r="X544" i="1"/>
  <c r="AB544" i="1" s="1"/>
  <c r="Z507" i="1"/>
  <c r="Z489" i="1"/>
  <c r="Z417" i="1"/>
  <c r="Z384" i="1"/>
  <c r="Z336" i="1"/>
  <c r="Z310" i="1"/>
  <c r="Z292" i="1"/>
  <c r="Z277" i="1"/>
  <c r="Z249" i="1"/>
  <c r="Z226" i="1"/>
  <c r="Z148" i="1"/>
  <c r="Z74" i="1"/>
  <c r="Z37" i="1"/>
  <c r="Z31" i="1"/>
  <c r="Z22" i="1"/>
  <c r="Z13" i="1"/>
  <c r="Z488" i="1"/>
  <c r="Y488" i="1"/>
  <c r="AA488" i="1" s="1"/>
  <c r="Z427" i="1"/>
  <c r="Y427" i="1"/>
  <c r="AA427" i="1" s="1"/>
  <c r="Z276" i="1"/>
  <c r="Y276" i="1"/>
  <c r="AA276" i="1" s="1"/>
  <c r="Z119" i="1"/>
  <c r="Y119" i="1"/>
  <c r="AA119" i="1" s="1"/>
  <c r="Z73" i="1"/>
  <c r="Y73" i="1"/>
  <c r="AA73" i="1" s="1"/>
  <c r="Z519" i="1"/>
  <c r="Y519" i="1"/>
  <c r="AA519" i="1" s="1"/>
  <c r="T519" i="1"/>
  <c r="U519" i="1" s="1"/>
  <c r="R519" i="1"/>
  <c r="V519" i="1" s="1"/>
  <c r="W519" i="1" s="1"/>
  <c r="Q519" i="1"/>
  <c r="S519" i="1" s="1"/>
  <c r="Z513" i="1"/>
  <c r="Y513" i="1"/>
  <c r="AA513" i="1" s="1"/>
  <c r="T513" i="1"/>
  <c r="U513" i="1" s="1"/>
  <c r="R513" i="1"/>
  <c r="V513" i="1" s="1"/>
  <c r="W513" i="1" s="1"/>
  <c r="Q513" i="1"/>
  <c r="S513" i="1" s="1"/>
  <c r="Z508" i="1"/>
  <c r="Y508" i="1"/>
  <c r="AA508" i="1" s="1"/>
  <c r="T508" i="1"/>
  <c r="U508" i="1" s="1"/>
  <c r="R508" i="1"/>
  <c r="V508" i="1" s="1"/>
  <c r="W508" i="1" s="1"/>
  <c r="Q508" i="1"/>
  <c r="S508" i="1" s="1"/>
  <c r="Z462" i="1"/>
  <c r="Y462" i="1"/>
  <c r="AA462" i="1" s="1"/>
  <c r="T462" i="1"/>
  <c r="U462" i="1" s="1"/>
  <c r="R462" i="1"/>
  <c r="V462" i="1" s="1"/>
  <c r="W462" i="1" s="1"/>
  <c r="Q462" i="1"/>
  <c r="S462" i="1" s="1"/>
  <c r="Z309" i="1"/>
  <c r="Y309" i="1"/>
  <c r="AA309" i="1" s="1"/>
  <c r="T309" i="1"/>
  <c r="U309" i="1" s="1"/>
  <c r="R309" i="1"/>
  <c r="V309" i="1" s="1"/>
  <c r="W309" i="1" s="1"/>
  <c r="Q309" i="1"/>
  <c r="S309" i="1" s="1"/>
  <c r="Z291" i="1"/>
  <c r="Y291" i="1"/>
  <c r="AA291" i="1" s="1"/>
  <c r="T291" i="1"/>
  <c r="U291" i="1" s="1"/>
  <c r="R291" i="1"/>
  <c r="V291" i="1" s="1"/>
  <c r="W291" i="1" s="1"/>
  <c r="Q291" i="1"/>
  <c r="S291" i="1" s="1"/>
  <c r="Z225" i="1"/>
  <c r="Y225" i="1"/>
  <c r="AA225" i="1" s="1"/>
  <c r="T225" i="1"/>
  <c r="U225" i="1" s="1"/>
  <c r="R225" i="1"/>
  <c r="V225" i="1" s="1"/>
  <c r="W225" i="1" s="1"/>
  <c r="Q225" i="1"/>
  <c r="S225" i="1" s="1"/>
  <c r="H225" i="1"/>
  <c r="N225" i="1" s="1"/>
  <c r="O225" i="1" s="1"/>
  <c r="I225" i="1"/>
  <c r="L225" i="1"/>
  <c r="M225" i="1" s="1"/>
  <c r="Z146" i="1"/>
  <c r="Y146" i="1"/>
  <c r="AA146" i="1" s="1"/>
  <c r="T146" i="1"/>
  <c r="U146" i="1" s="1"/>
  <c r="R146" i="1"/>
  <c r="V146" i="1" s="1"/>
  <c r="W146" i="1" s="1"/>
  <c r="Q146" i="1"/>
  <c r="S146" i="1" s="1"/>
  <c r="Z118" i="1"/>
  <c r="Y118" i="1"/>
  <c r="AA118" i="1" s="1"/>
  <c r="T118" i="1"/>
  <c r="U118" i="1" s="1"/>
  <c r="R118" i="1"/>
  <c r="V118" i="1" s="1"/>
  <c r="W118" i="1" s="1"/>
  <c r="Q118" i="1"/>
  <c r="S118" i="1" s="1"/>
  <c r="Z72" i="1"/>
  <c r="Y72" i="1"/>
  <c r="AA72" i="1" s="1"/>
  <c r="T72" i="1"/>
  <c r="U72" i="1" s="1"/>
  <c r="R72" i="1"/>
  <c r="V72" i="1" s="1"/>
  <c r="W72" i="1" s="1"/>
  <c r="Q72" i="1"/>
  <c r="S72" i="1" s="1"/>
  <c r="Z36" i="1"/>
  <c r="Y36" i="1"/>
  <c r="AA36" i="1" s="1"/>
  <c r="T36" i="1"/>
  <c r="U36" i="1" s="1"/>
  <c r="R36" i="1"/>
  <c r="V36" i="1" s="1"/>
  <c r="W36" i="1" s="1"/>
  <c r="Q36" i="1"/>
  <c r="S36" i="1" s="1"/>
  <c r="Z30" i="1"/>
  <c r="Y30" i="1"/>
  <c r="AA30" i="1" s="1"/>
  <c r="T30" i="1"/>
  <c r="U30" i="1" s="1"/>
  <c r="R30" i="1"/>
  <c r="V30" i="1" s="1"/>
  <c r="W30" i="1" s="1"/>
  <c r="Q30" i="1"/>
  <c r="S30" i="1" s="1"/>
  <c r="Z12" i="1"/>
  <c r="Y12" i="1"/>
  <c r="AA12" i="1" s="1"/>
  <c r="AH239" i="1" l="1"/>
  <c r="AF242" i="1"/>
  <c r="AX243" i="1"/>
  <c r="AV244" i="1"/>
  <c r="AX244" i="1" s="1"/>
  <c r="Z173" i="1"/>
  <c r="X174" i="1"/>
  <c r="AV241" i="1"/>
  <c r="AX241" i="1" s="1"/>
  <c r="AX240" i="1"/>
  <c r="AF240" i="1"/>
  <c r="AH240" i="1" s="1"/>
  <c r="AF241" i="1"/>
  <c r="AH241" i="1" s="1"/>
  <c r="AH238" i="1"/>
  <c r="AP238" i="1"/>
  <c r="AN240" i="1"/>
  <c r="X242" i="1"/>
  <c r="Z239" i="1"/>
  <c r="AL243" i="1"/>
  <c r="AJ244" i="1"/>
  <c r="AL244" i="1" s="1"/>
  <c r="AN242" i="1"/>
  <c r="AP239" i="1"/>
  <c r="AD173" i="1"/>
  <c r="AB174" i="1"/>
  <c r="T173" i="1"/>
  <c r="V172" i="1"/>
  <c r="AF175" i="1"/>
  <c r="AH175" i="1" s="1"/>
  <c r="AH174" i="1"/>
  <c r="X545" i="1"/>
  <c r="X547" i="1" s="1"/>
  <c r="AB547" i="1" s="1"/>
  <c r="Q358" i="1"/>
  <c r="L348" i="1"/>
  <c r="M348" i="1" s="1"/>
  <c r="N348" i="1"/>
  <c r="O348" i="1" s="1"/>
  <c r="Q348" i="1"/>
  <c r="AP240" i="1" l="1"/>
  <c r="AN241" i="1"/>
  <c r="AP241" i="1" s="1"/>
  <c r="AD174" i="1"/>
  <c r="AB175" i="1"/>
  <c r="AD175" i="1" s="1"/>
  <c r="T174" i="1"/>
  <c r="V173" i="1"/>
  <c r="AP242" i="1"/>
  <c r="AN243" i="1"/>
  <c r="X243" i="1"/>
  <c r="Z242" i="1"/>
  <c r="X175" i="1"/>
  <c r="Z175" i="1" s="1"/>
  <c r="Z174" i="1"/>
  <c r="AF243" i="1"/>
  <c r="AH242" i="1"/>
  <c r="AB545" i="1"/>
  <c r="AH243" i="1" l="1"/>
  <c r="AF244" i="1"/>
  <c r="AH244" i="1" s="1"/>
  <c r="Z243" i="1"/>
  <c r="X244" i="1"/>
  <c r="Z244" i="1" s="1"/>
  <c r="T175" i="1"/>
  <c r="V175" i="1" s="1"/>
  <c r="V174" i="1"/>
  <c r="AN244" i="1"/>
  <c r="AP244" i="1" s="1"/>
  <c r="AP243" i="1"/>
  <c r="T163" i="1" l="1"/>
  <c r="S94" i="1" l="1"/>
  <c r="R94" i="1"/>
  <c r="Q94" i="1"/>
  <c r="S128" i="1" l="1"/>
  <c r="U251" i="1" l="1"/>
  <c r="W251" i="1" s="1"/>
  <c r="U182" i="1" l="1"/>
  <c r="AW38" i="1" l="1"/>
  <c r="AT38" i="1"/>
  <c r="AU38" i="1" s="1"/>
  <c r="AR38" i="1"/>
  <c r="AS38" i="1" s="1"/>
  <c r="AO38" i="1"/>
  <c r="AL38" i="1"/>
  <c r="AM38" i="1" s="1"/>
  <c r="AJ38" i="1"/>
  <c r="AK38" i="1" s="1"/>
  <c r="AG38" i="1"/>
  <c r="AD38" i="1"/>
  <c r="AE38" i="1" s="1"/>
  <c r="AB38" i="1"/>
  <c r="AC38" i="1" s="1"/>
  <c r="Y38" i="1"/>
  <c r="V38" i="1"/>
  <c r="W38" i="1" s="1"/>
  <c r="T38" i="1"/>
  <c r="U38" i="1" s="1"/>
  <c r="Q38" i="1"/>
  <c r="N38" i="1"/>
  <c r="O38" i="1" s="1"/>
  <c r="L38" i="1"/>
  <c r="M38" i="1" s="1"/>
  <c r="AR9" i="1" l="1"/>
  <c r="AS9" i="1" s="1"/>
  <c r="AU9" i="1" s="1"/>
  <c r="AJ9" i="1"/>
  <c r="AX9" i="1"/>
  <c r="AW9" i="1"/>
  <c r="AY9" i="1" s="1"/>
  <c r="AT9" i="1"/>
  <c r="AO9" i="1"/>
  <c r="AG9" i="1"/>
  <c r="AI9" i="1" s="1"/>
  <c r="AD9" i="1"/>
  <c r="N9" i="1"/>
  <c r="R9" i="1"/>
  <c r="V9" i="1" s="1"/>
  <c r="Q9" i="1"/>
  <c r="T9" i="1"/>
  <c r="U9" i="1" s="1"/>
  <c r="W9" i="1" s="1"/>
  <c r="M9" i="1"/>
  <c r="AK9" i="1" l="1"/>
  <c r="AL9" i="1"/>
  <c r="AM9" i="1" s="1"/>
  <c r="AH159" i="1"/>
  <c r="AG159" i="1"/>
  <c r="AI158" i="1"/>
  <c r="AI159" i="1" s="1"/>
  <c r="AG158" i="1"/>
  <c r="AJ158" i="1"/>
  <c r="AT424" i="1" l="1"/>
  <c r="AR424" i="1"/>
  <c r="AL424" i="1"/>
  <c r="AJ424" i="1"/>
  <c r="AB424" i="1"/>
  <c r="Z424" i="1"/>
  <c r="AD424" i="1" s="1"/>
  <c r="T424" i="1"/>
  <c r="R424" i="1"/>
  <c r="V424" i="1" s="1"/>
  <c r="N424" i="1"/>
  <c r="L424" i="1"/>
  <c r="AW419" i="1"/>
  <c r="AT419" i="1"/>
  <c r="AU419" i="1" s="1"/>
  <c r="AR419" i="1"/>
  <c r="AS419" i="1" s="1"/>
  <c r="AO419" i="1"/>
  <c r="AL419" i="1"/>
  <c r="AM419" i="1" s="1"/>
  <c r="AJ419" i="1"/>
  <c r="AK419" i="1" s="1"/>
  <c r="AG419" i="1"/>
  <c r="AB419" i="1"/>
  <c r="AC419" i="1" s="1"/>
  <c r="Z419" i="1"/>
  <c r="AD419" i="1" s="1"/>
  <c r="AE419" i="1" s="1"/>
  <c r="Y419" i="1"/>
  <c r="AA419" i="1" s="1"/>
  <c r="T419" i="1"/>
  <c r="R419" i="1"/>
  <c r="V419" i="1" s="1"/>
  <c r="S419" i="1"/>
  <c r="L419" i="1"/>
  <c r="M419" i="1" s="1"/>
  <c r="I419" i="1"/>
  <c r="H419" i="1"/>
  <c r="N419" i="1" s="1"/>
  <c r="O419" i="1" s="1"/>
  <c r="L420" i="1"/>
  <c r="Q115" i="1" l="1"/>
  <c r="R143" i="1"/>
  <c r="S143" i="1" s="1"/>
  <c r="Q143" i="1"/>
  <c r="Y150" i="1" l="1"/>
  <c r="AA150" i="1"/>
  <c r="S150" i="1"/>
  <c r="Q150" i="1"/>
  <c r="AY240" i="1"/>
  <c r="AW240" i="1"/>
  <c r="AT240" i="1"/>
  <c r="AU240" i="1" s="1"/>
  <c r="AR240" i="1"/>
  <c r="AS240" i="1" s="1"/>
  <c r="AQ240" i="1"/>
  <c r="AO240" i="1"/>
  <c r="AJ240" i="1"/>
  <c r="AI240" i="1"/>
  <c r="AG240" i="1"/>
  <c r="AB240" i="1"/>
  <c r="Z240" i="1"/>
  <c r="AA240" i="1" s="1"/>
  <c r="Y240" i="1"/>
  <c r="V240" i="1"/>
  <c r="W240" i="1" s="1"/>
  <c r="T240" i="1"/>
  <c r="U240" i="1" s="1"/>
  <c r="S240" i="1"/>
  <c r="Q240" i="1"/>
  <c r="N240" i="1"/>
  <c r="O240" i="1" s="1"/>
  <c r="L240" i="1"/>
  <c r="M240" i="1" s="1"/>
  <c r="AY233" i="1"/>
  <c r="AW233" i="1"/>
  <c r="AT233" i="1"/>
  <c r="AU233" i="1" s="1"/>
  <c r="AR233" i="1"/>
  <c r="AS233" i="1" s="1"/>
  <c r="AQ233" i="1"/>
  <c r="AO233" i="1"/>
  <c r="AJ233" i="1"/>
  <c r="AI233" i="1"/>
  <c r="AG233" i="1"/>
  <c r="AB233" i="1"/>
  <c r="AC233" i="1" s="1"/>
  <c r="Z233" i="1"/>
  <c r="AA233" i="1" s="1"/>
  <c r="Y233" i="1"/>
  <c r="V233" i="1"/>
  <c r="W233" i="1" s="1"/>
  <c r="T233" i="1"/>
  <c r="U233" i="1" s="1"/>
  <c r="S233" i="1"/>
  <c r="Q233" i="1"/>
  <c r="N233" i="1"/>
  <c r="O233" i="1" s="1"/>
  <c r="L233" i="1"/>
  <c r="M233" i="1" s="1"/>
  <c r="AT244" i="1"/>
  <c r="AR244" i="1"/>
  <c r="AD244" i="1"/>
  <c r="AB244" i="1"/>
  <c r="V244" i="1"/>
  <c r="T244" i="1"/>
  <c r="L244" i="1"/>
  <c r="AT243" i="1"/>
  <c r="AR243" i="1"/>
  <c r="AD243" i="1"/>
  <c r="AB243" i="1"/>
  <c r="V243" i="1"/>
  <c r="T243" i="1"/>
  <c r="L243" i="1"/>
  <c r="AT242" i="1"/>
  <c r="AR242" i="1"/>
  <c r="AB242" i="1"/>
  <c r="AD242" i="1" s="1"/>
  <c r="V242" i="1"/>
  <c r="T242" i="1"/>
  <c r="L242" i="1"/>
  <c r="AY241" i="1"/>
  <c r="AW241" i="1"/>
  <c r="AT241" i="1"/>
  <c r="AU241" i="1" s="1"/>
  <c r="AR241" i="1"/>
  <c r="AS241" i="1" s="1"/>
  <c r="AQ241" i="1"/>
  <c r="AO241" i="1"/>
  <c r="AJ241" i="1"/>
  <c r="AI241" i="1"/>
  <c r="AG241" i="1"/>
  <c r="AB241" i="1"/>
  <c r="Z241" i="1"/>
  <c r="AA241" i="1" s="1"/>
  <c r="Y241" i="1"/>
  <c r="V241" i="1"/>
  <c r="W241" i="1" s="1"/>
  <c r="T241" i="1"/>
  <c r="U241" i="1" s="1"/>
  <c r="S241" i="1"/>
  <c r="Q241" i="1"/>
  <c r="N241" i="1"/>
  <c r="O241" i="1" s="1"/>
  <c r="L241" i="1"/>
  <c r="M241" i="1" s="1"/>
  <c r="AT239" i="1"/>
  <c r="AR239" i="1"/>
  <c r="AB239" i="1"/>
  <c r="AD239" i="1" s="1"/>
  <c r="V239" i="1"/>
  <c r="T239" i="1"/>
  <c r="L239" i="1"/>
  <c r="AY238" i="1"/>
  <c r="AW238" i="1"/>
  <c r="AT238" i="1"/>
  <c r="AU238" i="1" s="1"/>
  <c r="AR238" i="1"/>
  <c r="AS238" i="1" s="1"/>
  <c r="AQ238" i="1"/>
  <c r="AO238" i="1"/>
  <c r="AJ238" i="1"/>
  <c r="AI238" i="1"/>
  <c r="AG238" i="1"/>
  <c r="AB238" i="1"/>
  <c r="AC238" i="1" s="1"/>
  <c r="Z238" i="1"/>
  <c r="AA238" i="1" s="1"/>
  <c r="Y238" i="1"/>
  <c r="V238" i="1"/>
  <c r="W238" i="1" s="1"/>
  <c r="T238" i="1"/>
  <c r="U238" i="1" s="1"/>
  <c r="S238" i="1"/>
  <c r="Q238" i="1"/>
  <c r="N238" i="1"/>
  <c r="O238" i="1" s="1"/>
  <c r="L238" i="1"/>
  <c r="M238" i="1" s="1"/>
  <c r="AT237" i="1"/>
  <c r="AR237" i="1"/>
  <c r="AB237" i="1"/>
  <c r="V237" i="1"/>
  <c r="T237" i="1"/>
  <c r="L237" i="1"/>
  <c r="AY236" i="1"/>
  <c r="AW236" i="1"/>
  <c r="AT236" i="1"/>
  <c r="AU236" i="1" s="1"/>
  <c r="AR236" i="1"/>
  <c r="AS236" i="1" s="1"/>
  <c r="AQ236" i="1"/>
  <c r="AO236" i="1"/>
  <c r="AJ236" i="1"/>
  <c r="AI236" i="1"/>
  <c r="AG236" i="1"/>
  <c r="AB236" i="1"/>
  <c r="AC236" i="1" s="1"/>
  <c r="Z236" i="1"/>
  <c r="AD236" i="1" s="1"/>
  <c r="Y236" i="1"/>
  <c r="V236" i="1"/>
  <c r="W236" i="1" s="1"/>
  <c r="T236" i="1"/>
  <c r="U236" i="1" s="1"/>
  <c r="S236" i="1"/>
  <c r="Q236" i="1"/>
  <c r="N236" i="1"/>
  <c r="O236" i="1" s="1"/>
  <c r="L236" i="1"/>
  <c r="M236" i="1" s="1"/>
  <c r="AT235" i="1"/>
  <c r="AR235" i="1"/>
  <c r="AB235" i="1"/>
  <c r="AD235" i="1" s="1"/>
  <c r="V235" i="1"/>
  <c r="T235" i="1"/>
  <c r="L235" i="1"/>
  <c r="AY234" i="1"/>
  <c r="AW234" i="1"/>
  <c r="AT234" i="1"/>
  <c r="AU234" i="1" s="1"/>
  <c r="AR234" i="1"/>
  <c r="AS234" i="1" s="1"/>
  <c r="AQ234" i="1"/>
  <c r="AO234" i="1"/>
  <c r="AJ234" i="1"/>
  <c r="AI234" i="1"/>
  <c r="AG234" i="1"/>
  <c r="AB234" i="1"/>
  <c r="AC234" i="1" s="1"/>
  <c r="Z234" i="1"/>
  <c r="AD234" i="1" s="1"/>
  <c r="AE234" i="1" s="1"/>
  <c r="Y234" i="1"/>
  <c r="V234" i="1"/>
  <c r="W234" i="1" s="1"/>
  <c r="T234" i="1"/>
  <c r="U234" i="1" s="1"/>
  <c r="S234" i="1"/>
  <c r="Q234" i="1"/>
  <c r="N234" i="1"/>
  <c r="O234" i="1" s="1"/>
  <c r="L234" i="1"/>
  <c r="M234" i="1" s="1"/>
  <c r="AT232" i="1"/>
  <c r="AR232" i="1"/>
  <c r="AB232" i="1"/>
  <c r="AD232" i="1" s="1"/>
  <c r="V232" i="1"/>
  <c r="T232" i="1"/>
  <c r="L232" i="1"/>
  <c r="AY231" i="1"/>
  <c r="AW231" i="1"/>
  <c r="AT231" i="1"/>
  <c r="AU231" i="1" s="1"/>
  <c r="AR231" i="1"/>
  <c r="AS231" i="1" s="1"/>
  <c r="AQ231" i="1"/>
  <c r="AO231" i="1"/>
  <c r="AJ231" i="1"/>
  <c r="AI231" i="1"/>
  <c r="AG231" i="1"/>
  <c r="AB231" i="1"/>
  <c r="AC231" i="1" s="1"/>
  <c r="Z231" i="1"/>
  <c r="AD231" i="1" s="1"/>
  <c r="AE231" i="1" s="1"/>
  <c r="Y231" i="1"/>
  <c r="V231" i="1"/>
  <c r="W231" i="1" s="1"/>
  <c r="T231" i="1"/>
  <c r="U231" i="1" s="1"/>
  <c r="S231" i="1"/>
  <c r="Q231" i="1"/>
  <c r="N231" i="1"/>
  <c r="O231" i="1" s="1"/>
  <c r="L231" i="1"/>
  <c r="M231" i="1" s="1"/>
  <c r="AT230" i="1"/>
  <c r="AR230" i="1"/>
  <c r="AD230" i="1"/>
  <c r="AB230" i="1"/>
  <c r="V230" i="1"/>
  <c r="T230" i="1"/>
  <c r="L230" i="1"/>
  <c r="AY229" i="1"/>
  <c r="AW229" i="1"/>
  <c r="AT229" i="1"/>
  <c r="AU229" i="1" s="1"/>
  <c r="AR229" i="1"/>
  <c r="AS229" i="1" s="1"/>
  <c r="AQ229" i="1"/>
  <c r="AO229" i="1"/>
  <c r="AL229" i="1"/>
  <c r="AM229" i="1" s="1"/>
  <c r="AJ229" i="1"/>
  <c r="AK229" i="1" s="1"/>
  <c r="AI229" i="1"/>
  <c r="AG229" i="1"/>
  <c r="AB229" i="1"/>
  <c r="AC229" i="1" s="1"/>
  <c r="Z229" i="1"/>
  <c r="AA229" i="1" s="1"/>
  <c r="Y229" i="1"/>
  <c r="V229" i="1"/>
  <c r="W229" i="1" s="1"/>
  <c r="T229" i="1"/>
  <c r="U229" i="1" s="1"/>
  <c r="S229" i="1"/>
  <c r="Q229" i="1"/>
  <c r="N229" i="1"/>
  <c r="O229" i="1" s="1"/>
  <c r="L229" i="1"/>
  <c r="M229" i="1" s="1"/>
  <c r="AW346" i="1"/>
  <c r="AW345" i="1"/>
  <c r="AO346" i="1"/>
  <c r="AO345" i="1"/>
  <c r="AG346" i="1"/>
  <c r="AG345" i="1"/>
  <c r="AX347" i="1"/>
  <c r="AY347" i="1" s="1"/>
  <c r="AW347" i="1"/>
  <c r="AX344" i="1"/>
  <c r="AY344" i="1" s="1"/>
  <c r="AW344" i="1"/>
  <c r="AX343" i="1"/>
  <c r="AY343" i="1" s="1"/>
  <c r="AW343" i="1"/>
  <c r="AX342" i="1"/>
  <c r="AY342" i="1" s="1"/>
  <c r="AW342" i="1"/>
  <c r="AX341" i="1"/>
  <c r="AY341" i="1" s="1"/>
  <c r="AW341" i="1"/>
  <c r="AW340" i="1"/>
  <c r="AX339" i="1"/>
  <c r="AY339" i="1" s="1"/>
  <c r="AW339" i="1"/>
  <c r="AX338" i="1"/>
  <c r="AY338" i="1" s="1"/>
  <c r="AW338" i="1"/>
  <c r="AP347" i="1"/>
  <c r="AQ347" i="1" s="1"/>
  <c r="AO347" i="1"/>
  <c r="AP344" i="1"/>
  <c r="AQ344" i="1" s="1"/>
  <c r="AO344" i="1"/>
  <c r="AP343" i="1"/>
  <c r="AQ343" i="1" s="1"/>
  <c r="AO343" i="1"/>
  <c r="AP342" i="1"/>
  <c r="AQ342" i="1" s="1"/>
  <c r="AO342" i="1"/>
  <c r="AP341" i="1"/>
  <c r="AQ341" i="1" s="1"/>
  <c r="AO341" i="1"/>
  <c r="AO340" i="1"/>
  <c r="AP339" i="1"/>
  <c r="AQ339" i="1" s="1"/>
  <c r="AO339" i="1"/>
  <c r="AP338" i="1"/>
  <c r="AQ338" i="1" s="1"/>
  <c r="AO338" i="1"/>
  <c r="AH347" i="1"/>
  <c r="AI347" i="1" s="1"/>
  <c r="AG347" i="1"/>
  <c r="AH344" i="1"/>
  <c r="AI344" i="1" s="1"/>
  <c r="AG344" i="1"/>
  <c r="AH343" i="1"/>
  <c r="AI343" i="1" s="1"/>
  <c r="AG343" i="1"/>
  <c r="AH342" i="1"/>
  <c r="AI342" i="1" s="1"/>
  <c r="AG342" i="1"/>
  <c r="AH341" i="1"/>
  <c r="AI341" i="1" s="1"/>
  <c r="AG341" i="1"/>
  <c r="AG340" i="1"/>
  <c r="AH339" i="1"/>
  <c r="AI339" i="1" s="1"/>
  <c r="AG339" i="1"/>
  <c r="AH338" i="1"/>
  <c r="AI338" i="1" s="1"/>
  <c r="AG338" i="1"/>
  <c r="Z347" i="1"/>
  <c r="AA347" i="1" s="1"/>
  <c r="Y347" i="1"/>
  <c r="Z344" i="1"/>
  <c r="AA344" i="1" s="1"/>
  <c r="Y344" i="1"/>
  <c r="Z343" i="1"/>
  <c r="AA343" i="1" s="1"/>
  <c r="Y343" i="1"/>
  <c r="Z342" i="1"/>
  <c r="AA342" i="1" s="1"/>
  <c r="Y342" i="1"/>
  <c r="Z341" i="1"/>
  <c r="AA341" i="1" s="1"/>
  <c r="Y341" i="1"/>
  <c r="Z339" i="1"/>
  <c r="AA339" i="1" s="1"/>
  <c r="Y339" i="1"/>
  <c r="Z338" i="1"/>
  <c r="AA338" i="1" s="1"/>
  <c r="Y338" i="1"/>
  <c r="Q339" i="1"/>
  <c r="Q341" i="1"/>
  <c r="Q342" i="1"/>
  <c r="Q343" i="1"/>
  <c r="Q344" i="1"/>
  <c r="Q347" i="1"/>
  <c r="Q338" i="1"/>
  <c r="R339" i="1"/>
  <c r="S339" i="1" s="1"/>
  <c r="R341" i="1"/>
  <c r="S341" i="1" s="1"/>
  <c r="R342" i="1"/>
  <c r="S342" i="1" s="1"/>
  <c r="R343" i="1"/>
  <c r="S343" i="1" s="1"/>
  <c r="R344" i="1"/>
  <c r="S344" i="1" s="1"/>
  <c r="R347" i="1"/>
  <c r="S347" i="1" s="1"/>
  <c r="R338" i="1"/>
  <c r="S338" i="1" s="1"/>
  <c r="AK231" i="1" l="1"/>
  <c r="AL231" i="1"/>
  <c r="AM231" i="1" s="1"/>
  <c r="AK241" i="1"/>
  <c r="AL241" i="1"/>
  <c r="AM241" i="1" s="1"/>
  <c r="AK234" i="1"/>
  <c r="AL234" i="1"/>
  <c r="AM234" i="1" s="1"/>
  <c r="AE236" i="1"/>
  <c r="AD237" i="1"/>
  <c r="AD238" i="1" s="1"/>
  <c r="AE238" i="1" s="1"/>
  <c r="AK236" i="1"/>
  <c r="AL236" i="1"/>
  <c r="AM236" i="1" s="1"/>
  <c r="AK240" i="1"/>
  <c r="AL240" i="1"/>
  <c r="AM240" i="1" s="1"/>
  <c r="AC241" i="1"/>
  <c r="AD241" i="1"/>
  <c r="AE241" i="1" s="1"/>
  <c r="AK238" i="1"/>
  <c r="AL238" i="1"/>
  <c r="AM238" i="1" s="1"/>
  <c r="AK233" i="1"/>
  <c r="AL233" i="1"/>
  <c r="AM233" i="1" s="1"/>
  <c r="AC240" i="1"/>
  <c r="AD240" i="1"/>
  <c r="AE240" i="1" s="1"/>
  <c r="AA234" i="1"/>
  <c r="AA231" i="1"/>
  <c r="AA236" i="1"/>
  <c r="AD233" i="1"/>
  <c r="AE233" i="1" s="1"/>
  <c r="AD229" i="1"/>
  <c r="AE229" i="1" s="1"/>
  <c r="AY223" i="1"/>
  <c r="AW223" i="1"/>
  <c r="AQ223" i="1"/>
  <c r="AO223" i="1"/>
  <c r="AI223" i="1"/>
  <c r="Z223" i="1"/>
  <c r="AA223" i="1" s="1"/>
  <c r="AG223" i="1"/>
  <c r="Y223" i="1"/>
  <c r="S223" i="1"/>
  <c r="Q223" i="1"/>
  <c r="Q151" i="1"/>
  <c r="Y91" i="1"/>
  <c r="Q91" i="1"/>
  <c r="K14" i="3"/>
  <c r="Q120" i="1"/>
  <c r="AY307" i="1" l="1"/>
  <c r="AW307" i="1"/>
  <c r="AQ307" i="1"/>
  <c r="AO307" i="1"/>
  <c r="AI307" i="1"/>
  <c r="AG307" i="1"/>
  <c r="AA307" i="1"/>
  <c r="Y307" i="1"/>
  <c r="S307" i="1"/>
  <c r="Q307" i="1"/>
  <c r="S166" i="1" l="1"/>
  <c r="Q166" i="1"/>
  <c r="AY164" i="1"/>
  <c r="AW164" i="1"/>
  <c r="AQ164" i="1"/>
  <c r="AO164" i="1"/>
  <c r="AI164" i="1"/>
  <c r="AG164" i="1"/>
  <c r="AA164" i="1"/>
  <c r="Y164" i="1"/>
  <c r="S164" i="1"/>
  <c r="Q164" i="1"/>
  <c r="AT271" i="1" l="1"/>
  <c r="AU271" i="1" s="1"/>
  <c r="AR271" i="1"/>
  <c r="AS271" i="1" s="1"/>
  <c r="AL271" i="1"/>
  <c r="AM271" i="1" s="1"/>
  <c r="AJ271" i="1"/>
  <c r="AK271" i="1" s="1"/>
  <c r="AB271" i="1"/>
  <c r="AC271" i="1" s="1"/>
  <c r="AD271" i="1"/>
  <c r="R271" i="1"/>
  <c r="V271" i="1" s="1"/>
  <c r="W271" i="1" s="1"/>
  <c r="L271" i="1"/>
  <c r="M271" i="1" s="1"/>
  <c r="H271" i="1"/>
  <c r="N271" i="1" s="1"/>
  <c r="AY8" i="1" l="1"/>
  <c r="AW8" i="1"/>
  <c r="AQ8" i="1"/>
  <c r="AO8" i="1"/>
  <c r="AI8" i="1"/>
  <c r="AG8" i="1"/>
  <c r="AA8" i="1"/>
  <c r="Y8" i="1"/>
  <c r="S8" i="1"/>
  <c r="Q8" i="1"/>
  <c r="P16" i="3" l="1"/>
  <c r="Q55" i="1"/>
  <c r="AY136" i="1"/>
  <c r="AW136" i="1"/>
  <c r="AQ136" i="1"/>
  <c r="AO136" i="1"/>
  <c r="AI136" i="1"/>
  <c r="AG136" i="1"/>
  <c r="AT407" i="1" l="1"/>
  <c r="AR407" i="1"/>
  <c r="AL407" i="1"/>
  <c r="AJ407" i="1"/>
  <c r="AD407" i="1"/>
  <c r="AB407" i="1"/>
  <c r="V407" i="1"/>
  <c r="T407" i="1"/>
  <c r="N407" i="1"/>
  <c r="L407" i="1"/>
  <c r="R510" i="1" l="1"/>
  <c r="V510" i="1" s="1"/>
  <c r="W510" i="1" s="1"/>
  <c r="Q510" i="1"/>
  <c r="S510" i="1" s="1"/>
  <c r="N510" i="1"/>
  <c r="O510" i="1" s="1"/>
  <c r="L510" i="1"/>
  <c r="M510" i="1" s="1"/>
  <c r="R421" i="1"/>
  <c r="V421" i="1" s="1"/>
  <c r="W421" i="1" s="1"/>
  <c r="Q421" i="1"/>
  <c r="S421" i="1" s="1"/>
  <c r="N421" i="1"/>
  <c r="O421" i="1" s="1"/>
  <c r="L421" i="1"/>
  <c r="M421" i="1" s="1"/>
  <c r="R308" i="1"/>
  <c r="V308" i="1" s="1"/>
  <c r="W308" i="1" s="1"/>
  <c r="Q308" i="1"/>
  <c r="S308" i="1" s="1"/>
  <c r="N308" i="1"/>
  <c r="O308" i="1" s="1"/>
  <c r="L308" i="1"/>
  <c r="M308" i="1" s="1"/>
  <c r="R278" i="1"/>
  <c r="V278" i="1" s="1"/>
  <c r="W278" i="1" s="1"/>
  <c r="Q278" i="1"/>
  <c r="S278" i="1" s="1"/>
  <c r="N278" i="1"/>
  <c r="O278" i="1" s="1"/>
  <c r="L278" i="1"/>
  <c r="M278" i="1" s="1"/>
  <c r="R213" i="1"/>
  <c r="V213" i="1" s="1"/>
  <c r="W213" i="1" s="1"/>
  <c r="Q213" i="1"/>
  <c r="S213" i="1" s="1"/>
  <c r="N213" i="1"/>
  <c r="O213" i="1" s="1"/>
  <c r="L213" i="1"/>
  <c r="M213" i="1" s="1"/>
  <c r="R107" i="1"/>
  <c r="V107" i="1" s="1"/>
  <c r="W107" i="1" s="1"/>
  <c r="Q107" i="1"/>
  <c r="S107" i="1" s="1"/>
  <c r="N107" i="1"/>
  <c r="O107" i="1" s="1"/>
  <c r="L107" i="1"/>
  <c r="M107" i="1" s="1"/>
  <c r="AB40" i="1"/>
  <c r="AC40" i="1" s="1"/>
  <c r="AG40" i="1" s="1"/>
  <c r="AI40" i="1" s="1"/>
  <c r="Z40" i="1"/>
  <c r="AD40" i="1" s="1"/>
  <c r="AH40" i="1" s="1"/>
  <c r="AL40" i="1" s="1"/>
  <c r="AM40" i="1" s="1"/>
  <c r="Y40" i="1"/>
  <c r="AA40" i="1" s="1"/>
  <c r="T40" i="1"/>
  <c r="U40" i="1" s="1"/>
  <c r="R40" i="1"/>
  <c r="V40" i="1" s="1"/>
  <c r="W40" i="1" s="1"/>
  <c r="Q40" i="1"/>
  <c r="S40" i="1" s="1"/>
  <c r="N40" i="1"/>
  <c r="O40" i="1" s="1"/>
  <c r="L40" i="1"/>
  <c r="M40" i="1" s="1"/>
  <c r="AE40" i="1" l="1"/>
  <c r="AF40" i="1"/>
  <c r="AJ40" i="1" s="1"/>
  <c r="AY389" i="1"/>
  <c r="AW389" i="1"/>
  <c r="AQ389" i="1"/>
  <c r="AO389" i="1"/>
  <c r="AI389" i="1"/>
  <c r="AG389" i="1"/>
  <c r="R389" i="1"/>
  <c r="Q389" i="1"/>
  <c r="AT528" i="1"/>
  <c r="AU528" i="1" s="1"/>
  <c r="AR528" i="1"/>
  <c r="AS528" i="1" s="1"/>
  <c r="AL528" i="1"/>
  <c r="AM528" i="1" s="1"/>
  <c r="AJ528" i="1"/>
  <c r="AK528" i="1" s="1"/>
  <c r="AD528" i="1"/>
  <c r="AE528" i="1" s="1"/>
  <c r="AB528" i="1"/>
  <c r="AC528" i="1" s="1"/>
  <c r="N528" i="1"/>
  <c r="O528" i="1" s="1"/>
  <c r="M528" i="1"/>
  <c r="L528" i="1"/>
  <c r="P528" i="1" s="1"/>
  <c r="AT526" i="1"/>
  <c r="AU526" i="1" s="1"/>
  <c r="AR526" i="1"/>
  <c r="AS526" i="1" s="1"/>
  <c r="AL526" i="1"/>
  <c r="AM526" i="1" s="1"/>
  <c r="AJ526" i="1"/>
  <c r="AK526" i="1" s="1"/>
  <c r="AD526" i="1"/>
  <c r="AE526" i="1" s="1"/>
  <c r="AB526" i="1"/>
  <c r="AC526" i="1" s="1"/>
  <c r="N526" i="1"/>
  <c r="O526" i="1" s="1"/>
  <c r="M526" i="1"/>
  <c r="L526" i="1"/>
  <c r="P526" i="1" s="1"/>
  <c r="AT527" i="1"/>
  <c r="AU527" i="1" s="1"/>
  <c r="AR527" i="1"/>
  <c r="AS527" i="1" s="1"/>
  <c r="AL527" i="1"/>
  <c r="AM527" i="1" s="1"/>
  <c r="AJ527" i="1"/>
  <c r="AK527" i="1" s="1"/>
  <c r="AD527" i="1"/>
  <c r="AE527" i="1" s="1"/>
  <c r="AB527" i="1"/>
  <c r="AC527" i="1" s="1"/>
  <c r="N527" i="1"/>
  <c r="O527" i="1" s="1"/>
  <c r="L527" i="1"/>
  <c r="P527" i="1" s="1"/>
  <c r="AT525" i="1"/>
  <c r="AU525" i="1" s="1"/>
  <c r="AR525" i="1"/>
  <c r="AS525" i="1" s="1"/>
  <c r="AL525" i="1"/>
  <c r="AM525" i="1" s="1"/>
  <c r="AJ525" i="1"/>
  <c r="AK525" i="1" s="1"/>
  <c r="AD525" i="1"/>
  <c r="AE525" i="1" s="1"/>
  <c r="AB525" i="1"/>
  <c r="AC525" i="1" s="1"/>
  <c r="N525" i="1"/>
  <c r="O525" i="1" s="1"/>
  <c r="L525" i="1"/>
  <c r="P525" i="1" s="1"/>
  <c r="M521" i="1"/>
  <c r="AT516" i="1"/>
  <c r="AU516" i="1" s="1"/>
  <c r="AR516" i="1"/>
  <c r="AS516" i="1" s="1"/>
  <c r="AL516" i="1"/>
  <c r="AM516" i="1" s="1"/>
  <c r="AJ516" i="1"/>
  <c r="AK516" i="1" s="1"/>
  <c r="AB516" i="1"/>
  <c r="AC516" i="1" s="1"/>
  <c r="Z516" i="1"/>
  <c r="AD516" i="1" s="1"/>
  <c r="AE516" i="1" s="1"/>
  <c r="AA516" i="1"/>
  <c r="T516" i="1"/>
  <c r="U516" i="1" s="1"/>
  <c r="R516" i="1"/>
  <c r="V516" i="1" s="1"/>
  <c r="W516" i="1" s="1"/>
  <c r="Q516" i="1"/>
  <c r="S516" i="1" s="1"/>
  <c r="N516" i="1"/>
  <c r="O516" i="1" s="1"/>
  <c r="L516" i="1"/>
  <c r="M516" i="1" s="1"/>
  <c r="AT511" i="1"/>
  <c r="AU511" i="1" s="1"/>
  <c r="AR511" i="1"/>
  <c r="AS511" i="1" s="1"/>
  <c r="AL511" i="1"/>
  <c r="AM511" i="1" s="1"/>
  <c r="AJ511" i="1"/>
  <c r="AK511" i="1" s="1"/>
  <c r="AB511" i="1"/>
  <c r="AC511" i="1" s="1"/>
  <c r="Z511" i="1"/>
  <c r="AD511" i="1" s="1"/>
  <c r="AE511" i="1" s="1"/>
  <c r="AA511" i="1"/>
  <c r="T511" i="1"/>
  <c r="U511" i="1" s="1"/>
  <c r="R511" i="1"/>
  <c r="V511" i="1" s="1"/>
  <c r="W511" i="1" s="1"/>
  <c r="Q511" i="1"/>
  <c r="S511" i="1" s="1"/>
  <c r="N511" i="1"/>
  <c r="O511" i="1" s="1"/>
  <c r="L511" i="1"/>
  <c r="M511" i="1" s="1"/>
  <c r="Z506" i="1"/>
  <c r="AA506" i="1"/>
  <c r="R506" i="1"/>
  <c r="Q506" i="1"/>
  <c r="S506" i="1" s="1"/>
  <c r="AY485" i="1"/>
  <c r="AW485" i="1"/>
  <c r="AQ485" i="1"/>
  <c r="AO485" i="1"/>
  <c r="AI485" i="1"/>
  <c r="AG485" i="1"/>
  <c r="S485" i="1"/>
  <c r="Q485" i="1"/>
  <c r="AY128" i="1"/>
  <c r="AW129" i="1"/>
  <c r="AW128" i="1"/>
  <c r="AO129" i="1"/>
  <c r="AP128" i="1"/>
  <c r="AQ128" i="1" s="1"/>
  <c r="AO128" i="1"/>
  <c r="AG129" i="1"/>
  <c r="AH128" i="1"/>
  <c r="AI128" i="1" s="1"/>
  <c r="AG128" i="1"/>
  <c r="Y129" i="1"/>
  <c r="Q129" i="1"/>
  <c r="AA128" i="1"/>
  <c r="R314" i="1"/>
  <c r="Q314" i="1"/>
  <c r="S314" i="1" s="1"/>
  <c r="AT328" i="1"/>
  <c r="AU328" i="1" s="1"/>
  <c r="AR328" i="1"/>
  <c r="AS328" i="1" s="1"/>
  <c r="AL328" i="1"/>
  <c r="AM328" i="1" s="1"/>
  <c r="AJ328" i="1"/>
  <c r="AK328" i="1" s="1"/>
  <c r="AD328" i="1"/>
  <c r="AE328" i="1" s="1"/>
  <c r="AB328" i="1"/>
  <c r="AC328" i="1" s="1"/>
  <c r="R328" i="1"/>
  <c r="N328" i="1"/>
  <c r="L328" i="1"/>
  <c r="AT326" i="1"/>
  <c r="AU326" i="1" s="1"/>
  <c r="AR326" i="1"/>
  <c r="AS326" i="1" s="1"/>
  <c r="AL326" i="1"/>
  <c r="AM326" i="1" s="1"/>
  <c r="AJ326" i="1"/>
  <c r="AK326" i="1" s="1"/>
  <c r="AD326" i="1"/>
  <c r="AE326" i="1" s="1"/>
  <c r="AB326" i="1"/>
  <c r="AC326" i="1" s="1"/>
  <c r="R326" i="1"/>
  <c r="N326" i="1"/>
  <c r="L326" i="1"/>
  <c r="AT324" i="1"/>
  <c r="AU324" i="1" s="1"/>
  <c r="AR324" i="1"/>
  <c r="AS324" i="1" s="1"/>
  <c r="AL324" i="1"/>
  <c r="AM324" i="1" s="1"/>
  <c r="AJ324" i="1"/>
  <c r="AK324" i="1" s="1"/>
  <c r="AD324" i="1"/>
  <c r="AE324" i="1" s="1"/>
  <c r="AB324" i="1"/>
  <c r="AC324" i="1" s="1"/>
  <c r="R324" i="1"/>
  <c r="N324" i="1"/>
  <c r="L324" i="1"/>
  <c r="AT322" i="1"/>
  <c r="AU322" i="1" s="1"/>
  <c r="AR322" i="1"/>
  <c r="AS322" i="1" s="1"/>
  <c r="AL322" i="1"/>
  <c r="AM322" i="1" s="1"/>
  <c r="AJ322" i="1"/>
  <c r="AK322" i="1" s="1"/>
  <c r="AD322" i="1"/>
  <c r="AE322" i="1" s="1"/>
  <c r="AB322" i="1"/>
  <c r="AC322" i="1" s="1"/>
  <c r="R322" i="1"/>
  <c r="N322" i="1"/>
  <c r="L322" i="1"/>
  <c r="AT319" i="1"/>
  <c r="AU319" i="1" s="1"/>
  <c r="AR319" i="1"/>
  <c r="AS319" i="1" s="1"/>
  <c r="AL319" i="1"/>
  <c r="AM319" i="1" s="1"/>
  <c r="AJ319" i="1"/>
  <c r="AK319" i="1" s="1"/>
  <c r="AD319" i="1"/>
  <c r="AE319" i="1" s="1"/>
  <c r="AB319" i="1"/>
  <c r="AC319" i="1" s="1"/>
  <c r="R319" i="1"/>
  <c r="N319" i="1"/>
  <c r="L319" i="1"/>
  <c r="AT317" i="1"/>
  <c r="AU317" i="1" s="1"/>
  <c r="AR317" i="1"/>
  <c r="AS317" i="1" s="1"/>
  <c r="AL317" i="1"/>
  <c r="AM317" i="1" s="1"/>
  <c r="AJ317" i="1"/>
  <c r="AK317" i="1" s="1"/>
  <c r="AD317" i="1"/>
  <c r="AE317" i="1" s="1"/>
  <c r="AB317" i="1"/>
  <c r="AC317" i="1" s="1"/>
  <c r="R317" i="1"/>
  <c r="N317" i="1"/>
  <c r="L317" i="1"/>
  <c r="AT316" i="1"/>
  <c r="AU316" i="1" s="1"/>
  <c r="AR316" i="1"/>
  <c r="AS316" i="1" s="1"/>
  <c r="AL316" i="1"/>
  <c r="AM316" i="1" s="1"/>
  <c r="AJ316" i="1"/>
  <c r="AK316" i="1" s="1"/>
  <c r="AD316" i="1"/>
  <c r="AE316" i="1" s="1"/>
  <c r="AB316" i="1"/>
  <c r="AC316" i="1" s="1"/>
  <c r="R316" i="1"/>
  <c r="N316" i="1"/>
  <c r="L316" i="1"/>
  <c r="R313" i="1"/>
  <c r="AT327" i="1"/>
  <c r="AU327" i="1" s="1"/>
  <c r="AR327" i="1"/>
  <c r="AS327" i="1" s="1"/>
  <c r="AL327" i="1"/>
  <c r="AM327" i="1" s="1"/>
  <c r="AJ327" i="1"/>
  <c r="AK327" i="1" s="1"/>
  <c r="AD327" i="1"/>
  <c r="AE327" i="1" s="1"/>
  <c r="AB327" i="1"/>
  <c r="AC327" i="1" s="1"/>
  <c r="U327" i="1"/>
  <c r="R327" i="1"/>
  <c r="W327" i="1" s="1"/>
  <c r="Q327" i="1"/>
  <c r="S327" i="1" s="1"/>
  <c r="N327" i="1"/>
  <c r="O327" i="1" s="1"/>
  <c r="L327" i="1"/>
  <c r="M327" i="1" s="1"/>
  <c r="AT325" i="1"/>
  <c r="AU325" i="1" s="1"/>
  <c r="AR325" i="1"/>
  <c r="AS325" i="1" s="1"/>
  <c r="AL325" i="1"/>
  <c r="AM325" i="1" s="1"/>
  <c r="AJ325" i="1"/>
  <c r="AK325" i="1" s="1"/>
  <c r="AD325" i="1"/>
  <c r="AE325" i="1" s="1"/>
  <c r="AB325" i="1"/>
  <c r="AC325" i="1" s="1"/>
  <c r="U325" i="1"/>
  <c r="R325" i="1"/>
  <c r="W325" i="1" s="1"/>
  <c r="Q325" i="1"/>
  <c r="S325" i="1" s="1"/>
  <c r="N325" i="1"/>
  <c r="O325" i="1" s="1"/>
  <c r="L325" i="1"/>
  <c r="M325" i="1" s="1"/>
  <c r="AT323" i="1"/>
  <c r="AU323" i="1" s="1"/>
  <c r="AR323" i="1"/>
  <c r="AS323" i="1" s="1"/>
  <c r="AL323" i="1"/>
  <c r="AM323" i="1" s="1"/>
  <c r="AJ323" i="1"/>
  <c r="AK323" i="1" s="1"/>
  <c r="AD323" i="1"/>
  <c r="AE323" i="1" s="1"/>
  <c r="AB323" i="1"/>
  <c r="AC323" i="1" s="1"/>
  <c r="U323" i="1"/>
  <c r="R323" i="1"/>
  <c r="W323" i="1" s="1"/>
  <c r="Q323" i="1"/>
  <c r="S323" i="1" s="1"/>
  <c r="N323" i="1"/>
  <c r="O323" i="1" s="1"/>
  <c r="L323" i="1"/>
  <c r="M323" i="1" s="1"/>
  <c r="AT321" i="1"/>
  <c r="AU321" i="1" s="1"/>
  <c r="AR321" i="1"/>
  <c r="AS321" i="1" s="1"/>
  <c r="AL321" i="1"/>
  <c r="AM321" i="1" s="1"/>
  <c r="AJ321" i="1"/>
  <c r="AK321" i="1" s="1"/>
  <c r="AD321" i="1"/>
  <c r="AE321" i="1" s="1"/>
  <c r="AB321" i="1"/>
  <c r="AC321" i="1" s="1"/>
  <c r="U321" i="1"/>
  <c r="R321" i="1"/>
  <c r="W321" i="1" s="1"/>
  <c r="Q321" i="1"/>
  <c r="S321" i="1" s="1"/>
  <c r="N321" i="1"/>
  <c r="O321" i="1" s="1"/>
  <c r="L321" i="1"/>
  <c r="M321" i="1" s="1"/>
  <c r="AT320" i="1"/>
  <c r="AU320" i="1" s="1"/>
  <c r="AR320" i="1"/>
  <c r="AS320" i="1" s="1"/>
  <c r="AL320" i="1"/>
  <c r="AM320" i="1" s="1"/>
  <c r="AJ320" i="1"/>
  <c r="AK320" i="1" s="1"/>
  <c r="AD320" i="1"/>
  <c r="AE320" i="1" s="1"/>
  <c r="AB320" i="1"/>
  <c r="AC320" i="1" s="1"/>
  <c r="U320" i="1"/>
  <c r="R320" i="1"/>
  <c r="W320" i="1" s="1"/>
  <c r="Q320" i="1"/>
  <c r="S320" i="1" s="1"/>
  <c r="N320" i="1"/>
  <c r="O320" i="1" s="1"/>
  <c r="L320" i="1"/>
  <c r="M320" i="1" s="1"/>
  <c r="AT318" i="1"/>
  <c r="AU318" i="1" s="1"/>
  <c r="AR318" i="1"/>
  <c r="AS318" i="1" s="1"/>
  <c r="AL318" i="1"/>
  <c r="AM318" i="1" s="1"/>
  <c r="AJ318" i="1"/>
  <c r="AK318" i="1" s="1"/>
  <c r="AD318" i="1"/>
  <c r="AE318" i="1" s="1"/>
  <c r="AB318" i="1"/>
  <c r="AC318" i="1" s="1"/>
  <c r="U318" i="1"/>
  <c r="R318" i="1"/>
  <c r="W318" i="1" s="1"/>
  <c r="Q318" i="1"/>
  <c r="S318" i="1" s="1"/>
  <c r="N318" i="1"/>
  <c r="O318" i="1" s="1"/>
  <c r="L318" i="1"/>
  <c r="M318" i="1" s="1"/>
  <c r="AT315" i="1"/>
  <c r="AU315" i="1" s="1"/>
  <c r="AR315" i="1"/>
  <c r="AS315" i="1" s="1"/>
  <c r="AL315" i="1"/>
  <c r="AM315" i="1" s="1"/>
  <c r="AJ315" i="1"/>
  <c r="AK315" i="1" s="1"/>
  <c r="AD315" i="1"/>
  <c r="AE315" i="1" s="1"/>
  <c r="AB315" i="1"/>
  <c r="AC315" i="1" s="1"/>
  <c r="U315" i="1"/>
  <c r="R315" i="1"/>
  <c r="W315" i="1" s="1"/>
  <c r="Q315" i="1"/>
  <c r="S315" i="1" s="1"/>
  <c r="N315" i="1"/>
  <c r="O315" i="1" s="1"/>
  <c r="L315" i="1"/>
  <c r="M315" i="1" s="1"/>
  <c r="R312" i="1"/>
  <c r="Q312" i="1"/>
  <c r="S312" i="1" s="1"/>
  <c r="AV8" i="3"/>
  <c r="AQ8" i="3"/>
  <c r="AN8" i="3"/>
  <c r="AR8" i="3" s="1"/>
  <c r="AI8" i="3"/>
  <c r="AF8" i="3"/>
  <c r="AJ8" i="3" s="1"/>
  <c r="AA8" i="3"/>
  <c r="X8" i="3"/>
  <c r="AB8" i="3" s="1"/>
  <c r="P8" i="3"/>
  <c r="K8" i="3"/>
  <c r="L8" i="3" s="1"/>
  <c r="AX208" i="1"/>
  <c r="AW208" i="1"/>
  <c r="AY208" i="1" s="1"/>
  <c r="AR208" i="1"/>
  <c r="AS208" i="1" s="1"/>
  <c r="AP208" i="1"/>
  <c r="AT208" i="1" s="1"/>
  <c r="AU208" i="1" s="1"/>
  <c r="AO208" i="1"/>
  <c r="AQ208" i="1" s="1"/>
  <c r="AJ208" i="1"/>
  <c r="AK208" i="1" s="1"/>
  <c r="AH208" i="1"/>
  <c r="AL208" i="1" s="1"/>
  <c r="AM208" i="1" s="1"/>
  <c r="AG208" i="1"/>
  <c r="AI208" i="1" s="1"/>
  <c r="AB208" i="1"/>
  <c r="AC208" i="1" s="1"/>
  <c r="Z208" i="1"/>
  <c r="AD208" i="1" s="1"/>
  <c r="AE208" i="1" s="1"/>
  <c r="Y208" i="1"/>
  <c r="AA208" i="1" s="1"/>
  <c r="T208" i="1"/>
  <c r="U208" i="1" s="1"/>
  <c r="R208" i="1"/>
  <c r="V208" i="1" s="1"/>
  <c r="W208" i="1" s="1"/>
  <c r="Q208" i="1"/>
  <c r="S208" i="1" s="1"/>
  <c r="L208" i="1"/>
  <c r="M208" i="1" s="1"/>
  <c r="I208" i="1"/>
  <c r="H208" i="1"/>
  <c r="N208" i="1" s="1"/>
  <c r="O208" i="1" s="1"/>
  <c r="AX207" i="1"/>
  <c r="AW207" i="1"/>
  <c r="AY207" i="1" s="1"/>
  <c r="AR207" i="1"/>
  <c r="AS207" i="1" s="1"/>
  <c r="AP207" i="1"/>
  <c r="AT207" i="1" s="1"/>
  <c r="AU207" i="1" s="1"/>
  <c r="AO207" i="1"/>
  <c r="AQ207" i="1" s="1"/>
  <c r="AJ207" i="1"/>
  <c r="AK207" i="1" s="1"/>
  <c r="AH207" i="1"/>
  <c r="AL207" i="1" s="1"/>
  <c r="AM207" i="1" s="1"/>
  <c r="AG207" i="1"/>
  <c r="AI207" i="1" s="1"/>
  <c r="AB207" i="1"/>
  <c r="AC207" i="1" s="1"/>
  <c r="Z207" i="1"/>
  <c r="AD207" i="1" s="1"/>
  <c r="AE207" i="1" s="1"/>
  <c r="Y207" i="1"/>
  <c r="AA207" i="1" s="1"/>
  <c r="T207" i="1"/>
  <c r="U207" i="1" s="1"/>
  <c r="R207" i="1"/>
  <c r="V207" i="1" s="1"/>
  <c r="W207" i="1" s="1"/>
  <c r="Q207" i="1"/>
  <c r="S207" i="1" s="1"/>
  <c r="L207" i="1"/>
  <c r="M207" i="1" s="1"/>
  <c r="I207" i="1"/>
  <c r="H207" i="1"/>
  <c r="N207" i="1" s="1"/>
  <c r="O207" i="1" s="1"/>
  <c r="AX206" i="1"/>
  <c r="AW206" i="1"/>
  <c r="AY206" i="1" s="1"/>
  <c r="AR206" i="1"/>
  <c r="AS206" i="1" s="1"/>
  <c r="AP206" i="1"/>
  <c r="AT206" i="1" s="1"/>
  <c r="AU206" i="1" s="1"/>
  <c r="AO206" i="1"/>
  <c r="AQ206" i="1" s="1"/>
  <c r="AJ206" i="1"/>
  <c r="AK206" i="1" s="1"/>
  <c r="AH206" i="1"/>
  <c r="AL206" i="1" s="1"/>
  <c r="AM206" i="1" s="1"/>
  <c r="AG206" i="1"/>
  <c r="AI206" i="1" s="1"/>
  <c r="AB206" i="1"/>
  <c r="AC206" i="1" s="1"/>
  <c r="Z206" i="1"/>
  <c r="AD206" i="1" s="1"/>
  <c r="AE206" i="1" s="1"/>
  <c r="Y206" i="1"/>
  <c r="AA206" i="1" s="1"/>
  <c r="T206" i="1"/>
  <c r="U206" i="1" s="1"/>
  <c r="R206" i="1"/>
  <c r="V206" i="1" s="1"/>
  <c r="W206" i="1" s="1"/>
  <c r="Q206" i="1"/>
  <c r="S206" i="1" s="1"/>
  <c r="L206" i="1"/>
  <c r="M206" i="1" s="1"/>
  <c r="I206" i="1"/>
  <c r="H206" i="1"/>
  <c r="N206" i="1" s="1"/>
  <c r="O206" i="1" s="1"/>
  <c r="AX205" i="1"/>
  <c r="AW205" i="1"/>
  <c r="AY205" i="1" s="1"/>
  <c r="AR205" i="1"/>
  <c r="AS205" i="1" s="1"/>
  <c r="AP205" i="1"/>
  <c r="AT205" i="1" s="1"/>
  <c r="AU205" i="1" s="1"/>
  <c r="AO205" i="1"/>
  <c r="AQ205" i="1" s="1"/>
  <c r="AJ205" i="1"/>
  <c r="AK205" i="1" s="1"/>
  <c r="AH205" i="1"/>
  <c r="AL205" i="1" s="1"/>
  <c r="AM205" i="1" s="1"/>
  <c r="AG205" i="1"/>
  <c r="AI205" i="1" s="1"/>
  <c r="AB205" i="1"/>
  <c r="AC205" i="1" s="1"/>
  <c r="Z205" i="1"/>
  <c r="AD205" i="1" s="1"/>
  <c r="AE205" i="1" s="1"/>
  <c r="Y205" i="1"/>
  <c r="AA205" i="1" s="1"/>
  <c r="T205" i="1"/>
  <c r="U205" i="1" s="1"/>
  <c r="R205" i="1"/>
  <c r="V205" i="1" s="1"/>
  <c r="W205" i="1" s="1"/>
  <c r="Q205" i="1"/>
  <c r="S205" i="1" s="1"/>
  <c r="L205" i="1"/>
  <c r="M205" i="1" s="1"/>
  <c r="I205" i="1"/>
  <c r="H205" i="1"/>
  <c r="N205" i="1" s="1"/>
  <c r="O205" i="1" s="1"/>
  <c r="AX204" i="1"/>
  <c r="AW204" i="1"/>
  <c r="AY204" i="1" s="1"/>
  <c r="AR204" i="1"/>
  <c r="AS204" i="1" s="1"/>
  <c r="AP204" i="1"/>
  <c r="AT204" i="1" s="1"/>
  <c r="AU204" i="1" s="1"/>
  <c r="AO204" i="1"/>
  <c r="AQ204" i="1" s="1"/>
  <c r="AJ204" i="1"/>
  <c r="AK204" i="1" s="1"/>
  <c r="AH204" i="1"/>
  <c r="AL204" i="1" s="1"/>
  <c r="AM204" i="1" s="1"/>
  <c r="AG204" i="1"/>
  <c r="AI204" i="1" s="1"/>
  <c r="AB204" i="1"/>
  <c r="AC204" i="1" s="1"/>
  <c r="Z204" i="1"/>
  <c r="AD204" i="1" s="1"/>
  <c r="AE204" i="1" s="1"/>
  <c r="Y204" i="1"/>
  <c r="AA204" i="1" s="1"/>
  <c r="T204" i="1"/>
  <c r="U204" i="1" s="1"/>
  <c r="R204" i="1"/>
  <c r="V204" i="1" s="1"/>
  <c r="W204" i="1" s="1"/>
  <c r="Q204" i="1"/>
  <c r="S204" i="1" s="1"/>
  <c r="L204" i="1"/>
  <c r="M204" i="1" s="1"/>
  <c r="I204" i="1"/>
  <c r="H204" i="1"/>
  <c r="N204" i="1" s="1"/>
  <c r="O204" i="1" s="1"/>
  <c r="AX203" i="1"/>
  <c r="AW203" i="1"/>
  <c r="AY203" i="1" s="1"/>
  <c r="AR203" i="1"/>
  <c r="AS203" i="1" s="1"/>
  <c r="AP203" i="1"/>
  <c r="AT203" i="1" s="1"/>
  <c r="AU203" i="1" s="1"/>
  <c r="AO203" i="1"/>
  <c r="AQ203" i="1" s="1"/>
  <c r="AJ203" i="1"/>
  <c r="AK203" i="1" s="1"/>
  <c r="AH203" i="1"/>
  <c r="AL203" i="1" s="1"/>
  <c r="AM203" i="1" s="1"/>
  <c r="AG203" i="1"/>
  <c r="AI203" i="1" s="1"/>
  <c r="AB203" i="1"/>
  <c r="AC203" i="1" s="1"/>
  <c r="Z203" i="1"/>
  <c r="AD203" i="1" s="1"/>
  <c r="AE203" i="1" s="1"/>
  <c r="Y203" i="1"/>
  <c r="AA203" i="1" s="1"/>
  <c r="T203" i="1"/>
  <c r="U203" i="1" s="1"/>
  <c r="R203" i="1"/>
  <c r="V203" i="1" s="1"/>
  <c r="W203" i="1" s="1"/>
  <c r="Q203" i="1"/>
  <c r="S203" i="1" s="1"/>
  <c r="L203" i="1"/>
  <c r="M203" i="1" s="1"/>
  <c r="I203" i="1"/>
  <c r="H203" i="1"/>
  <c r="N203" i="1" s="1"/>
  <c r="O203" i="1" s="1"/>
  <c r="AX202" i="1"/>
  <c r="AW202" i="1"/>
  <c r="AY202" i="1" s="1"/>
  <c r="AR202" i="1"/>
  <c r="AS202" i="1" s="1"/>
  <c r="AP202" i="1"/>
  <c r="AT202" i="1" s="1"/>
  <c r="AU202" i="1" s="1"/>
  <c r="AO202" i="1"/>
  <c r="AQ202" i="1" s="1"/>
  <c r="AJ202" i="1"/>
  <c r="AK202" i="1" s="1"/>
  <c r="AH202" i="1"/>
  <c r="AL202" i="1" s="1"/>
  <c r="AM202" i="1" s="1"/>
  <c r="AG202" i="1"/>
  <c r="AI202" i="1" s="1"/>
  <c r="AB202" i="1"/>
  <c r="AC202" i="1" s="1"/>
  <c r="Z202" i="1"/>
  <c r="AD202" i="1" s="1"/>
  <c r="AE202" i="1" s="1"/>
  <c r="Y202" i="1"/>
  <c r="AA202" i="1" s="1"/>
  <c r="T202" i="1"/>
  <c r="U202" i="1" s="1"/>
  <c r="R202" i="1"/>
  <c r="V202" i="1" s="1"/>
  <c r="W202" i="1" s="1"/>
  <c r="Q202" i="1"/>
  <c r="S202" i="1" s="1"/>
  <c r="L202" i="1"/>
  <c r="M202" i="1" s="1"/>
  <c r="I202" i="1"/>
  <c r="H202" i="1"/>
  <c r="N202" i="1" s="1"/>
  <c r="O202" i="1" s="1"/>
  <c r="AX201" i="1"/>
  <c r="AW201" i="1"/>
  <c r="AY201" i="1" s="1"/>
  <c r="AR201" i="1"/>
  <c r="AS201" i="1" s="1"/>
  <c r="AP201" i="1"/>
  <c r="AT201" i="1" s="1"/>
  <c r="AU201" i="1" s="1"/>
  <c r="AO201" i="1"/>
  <c r="AQ201" i="1" s="1"/>
  <c r="AJ201" i="1"/>
  <c r="AK201" i="1" s="1"/>
  <c r="AH201" i="1"/>
  <c r="AL201" i="1" s="1"/>
  <c r="AM201" i="1" s="1"/>
  <c r="AG201" i="1"/>
  <c r="AI201" i="1" s="1"/>
  <c r="AB201" i="1"/>
  <c r="AC201" i="1" s="1"/>
  <c r="Z201" i="1"/>
  <c r="AD201" i="1" s="1"/>
  <c r="AE201" i="1" s="1"/>
  <c r="Y201" i="1"/>
  <c r="AA201" i="1" s="1"/>
  <c r="T201" i="1"/>
  <c r="U201" i="1" s="1"/>
  <c r="R201" i="1"/>
  <c r="V201" i="1" s="1"/>
  <c r="W201" i="1" s="1"/>
  <c r="Q201" i="1"/>
  <c r="S201" i="1" s="1"/>
  <c r="L201" i="1"/>
  <c r="M201" i="1" s="1"/>
  <c r="I201" i="1"/>
  <c r="H201" i="1"/>
  <c r="N201" i="1" s="1"/>
  <c r="O201" i="1" s="1"/>
  <c r="AX200" i="1"/>
  <c r="AW200" i="1"/>
  <c r="AY200" i="1" s="1"/>
  <c r="AR200" i="1"/>
  <c r="AS200" i="1" s="1"/>
  <c r="AP200" i="1"/>
  <c r="AT200" i="1" s="1"/>
  <c r="AU200" i="1" s="1"/>
  <c r="AO200" i="1"/>
  <c r="AQ200" i="1" s="1"/>
  <c r="AJ200" i="1"/>
  <c r="AK200" i="1" s="1"/>
  <c r="AH200" i="1"/>
  <c r="AL200" i="1" s="1"/>
  <c r="AM200" i="1" s="1"/>
  <c r="AG200" i="1"/>
  <c r="AI200" i="1" s="1"/>
  <c r="AB200" i="1"/>
  <c r="AC200" i="1" s="1"/>
  <c r="Z200" i="1"/>
  <c r="AD200" i="1" s="1"/>
  <c r="AE200" i="1" s="1"/>
  <c r="Y200" i="1"/>
  <c r="AA200" i="1" s="1"/>
  <c r="T200" i="1"/>
  <c r="U200" i="1" s="1"/>
  <c r="R200" i="1"/>
  <c r="V200" i="1" s="1"/>
  <c r="W200" i="1" s="1"/>
  <c r="Q200" i="1"/>
  <c r="S200" i="1" s="1"/>
  <c r="L200" i="1"/>
  <c r="M200" i="1" s="1"/>
  <c r="I200" i="1"/>
  <c r="H200" i="1"/>
  <c r="N200" i="1" s="1"/>
  <c r="O200" i="1" s="1"/>
  <c r="AX199" i="1"/>
  <c r="AW199" i="1"/>
  <c r="AY199" i="1" s="1"/>
  <c r="AR199" i="1"/>
  <c r="AS199" i="1" s="1"/>
  <c r="AP199" i="1"/>
  <c r="AT199" i="1" s="1"/>
  <c r="AU199" i="1" s="1"/>
  <c r="AO199" i="1"/>
  <c r="AQ199" i="1" s="1"/>
  <c r="AJ199" i="1"/>
  <c r="AK199" i="1" s="1"/>
  <c r="AH199" i="1"/>
  <c r="AL199" i="1" s="1"/>
  <c r="AM199" i="1" s="1"/>
  <c r="AG199" i="1"/>
  <c r="AI199" i="1" s="1"/>
  <c r="AB199" i="1"/>
  <c r="AC199" i="1" s="1"/>
  <c r="Z199" i="1"/>
  <c r="AD199" i="1" s="1"/>
  <c r="AE199" i="1" s="1"/>
  <c r="Y199" i="1"/>
  <c r="AA199" i="1" s="1"/>
  <c r="T199" i="1"/>
  <c r="U199" i="1" s="1"/>
  <c r="R199" i="1"/>
  <c r="V199" i="1" s="1"/>
  <c r="W199" i="1" s="1"/>
  <c r="Q199" i="1"/>
  <c r="S199" i="1" s="1"/>
  <c r="L199" i="1"/>
  <c r="M199" i="1" s="1"/>
  <c r="I199" i="1"/>
  <c r="H199" i="1"/>
  <c r="N199" i="1" s="1"/>
  <c r="O199" i="1" s="1"/>
  <c r="AX198" i="1"/>
  <c r="AW198" i="1"/>
  <c r="AY198" i="1" s="1"/>
  <c r="AR198" i="1"/>
  <c r="AS198" i="1" s="1"/>
  <c r="AP198" i="1"/>
  <c r="AT198" i="1" s="1"/>
  <c r="AU198" i="1" s="1"/>
  <c r="AO198" i="1"/>
  <c r="AQ198" i="1" s="1"/>
  <c r="AJ198" i="1"/>
  <c r="AK198" i="1" s="1"/>
  <c r="AH198" i="1"/>
  <c r="AL198" i="1" s="1"/>
  <c r="AM198" i="1" s="1"/>
  <c r="AG198" i="1"/>
  <c r="AI198" i="1" s="1"/>
  <c r="AB198" i="1"/>
  <c r="AC198" i="1" s="1"/>
  <c r="Z198" i="1"/>
  <c r="AD198" i="1" s="1"/>
  <c r="AE198" i="1" s="1"/>
  <c r="Y198" i="1"/>
  <c r="AA198" i="1" s="1"/>
  <c r="T198" i="1"/>
  <c r="U198" i="1" s="1"/>
  <c r="R198" i="1"/>
  <c r="V198" i="1" s="1"/>
  <c r="W198" i="1" s="1"/>
  <c r="Q198" i="1"/>
  <c r="S198" i="1" s="1"/>
  <c r="L198" i="1"/>
  <c r="M198" i="1" s="1"/>
  <c r="I198" i="1"/>
  <c r="H198" i="1"/>
  <c r="N198" i="1" s="1"/>
  <c r="O198" i="1" s="1"/>
  <c r="AX193" i="1"/>
  <c r="AW193" i="1"/>
  <c r="AY193" i="1" s="1"/>
  <c r="AP193" i="1"/>
  <c r="AO193" i="1"/>
  <c r="AQ193" i="1" s="1"/>
  <c r="AH193" i="1"/>
  <c r="AG193" i="1"/>
  <c r="AI193" i="1" s="1"/>
  <c r="Z193" i="1"/>
  <c r="Y193" i="1"/>
  <c r="AA193" i="1" s="1"/>
  <c r="R193" i="1"/>
  <c r="Q193" i="1"/>
  <c r="S193" i="1" s="1"/>
  <c r="M464" i="1"/>
  <c r="AY461" i="1"/>
  <c r="AW461" i="1"/>
  <c r="AQ461" i="1"/>
  <c r="AO461" i="1"/>
  <c r="AI461" i="1"/>
  <c r="AG461" i="1"/>
  <c r="O461" i="1"/>
  <c r="N461" i="1"/>
  <c r="S517" i="1"/>
  <c r="R517" i="1"/>
  <c r="Q517" i="1"/>
  <c r="L517" i="1"/>
  <c r="N517" i="1" s="1"/>
  <c r="O517" i="1" s="1"/>
  <c r="AV33" i="3"/>
  <c r="AQ33" i="3"/>
  <c r="AR33" i="3" s="1"/>
  <c r="AN33" i="3"/>
  <c r="AF33" i="3"/>
  <c r="AA33" i="3"/>
  <c r="AB33" i="3" s="1"/>
  <c r="X33" i="3"/>
  <c r="S33" i="3"/>
  <c r="T33" i="3" s="1"/>
  <c r="P33" i="3"/>
  <c r="K33" i="3"/>
  <c r="L33" i="3" s="1"/>
  <c r="R512" i="1"/>
  <c r="S512" i="1"/>
  <c r="AX512" i="1"/>
  <c r="AW512" i="1"/>
  <c r="AY512" i="1" s="1"/>
  <c r="Z512" i="1"/>
  <c r="AP512" i="1"/>
  <c r="AH512" i="1"/>
  <c r="AO512" i="1"/>
  <c r="AQ512" i="1" s="1"/>
  <c r="AG512" i="1"/>
  <c r="AI512" i="1" s="1"/>
  <c r="AA512" i="1"/>
  <c r="AS48" i="1"/>
  <c r="AT48" i="1"/>
  <c r="AU48" i="1"/>
  <c r="AK48" i="1"/>
  <c r="AL48" i="1"/>
  <c r="AM48" i="1"/>
  <c r="AC48" i="1"/>
  <c r="AD48" i="1"/>
  <c r="AE48" i="1"/>
  <c r="M48" i="1"/>
  <c r="AW531" i="1"/>
  <c r="AO531" i="1"/>
  <c r="Y531" i="1"/>
  <c r="Q531" i="1"/>
  <c r="AW530" i="1"/>
  <c r="AO530" i="1"/>
  <c r="AG530" i="1"/>
  <c r="AW197" i="1"/>
  <c r="AO197" i="1"/>
  <c r="AG197" i="1"/>
  <c r="Q197" i="1"/>
  <c r="AW246" i="1"/>
  <c r="AO246" i="1"/>
  <c r="AG246" i="1"/>
  <c r="Y246" i="1"/>
  <c r="Q246" i="1"/>
  <c r="P251" i="1"/>
  <c r="O251" i="1"/>
  <c r="M251" i="1"/>
  <c r="H251" i="1"/>
  <c r="AY248" i="1"/>
  <c r="AX248" i="1"/>
  <c r="AW248" i="1"/>
  <c r="AQ248" i="1"/>
  <c r="AP248" i="1"/>
  <c r="AO248" i="1"/>
  <c r="AI248" i="1"/>
  <c r="AH248" i="1"/>
  <c r="AG248" i="1"/>
  <c r="AA248" i="1"/>
  <c r="Z248" i="1"/>
  <c r="Y248" i="1"/>
  <c r="S248" i="1"/>
  <c r="R248" i="1"/>
  <c r="Q248" i="1"/>
  <c r="AH535" i="1"/>
  <c r="AG535" i="1"/>
  <c r="AI535" i="1" s="1"/>
  <c r="R535" i="1"/>
  <c r="V535" i="1" s="1"/>
  <c r="W535" i="1" s="1"/>
  <c r="Q535" i="1"/>
  <c r="S535" i="1" s="1"/>
  <c r="AW194" i="1"/>
  <c r="AO194" i="1"/>
  <c r="AG194" i="1"/>
  <c r="Y194" i="1"/>
  <c r="Q194" i="1"/>
  <c r="F194" i="1"/>
  <c r="AW397" i="1"/>
  <c r="AO397" i="1"/>
  <c r="AG397" i="1"/>
  <c r="Q397" i="1"/>
  <c r="AX515" i="1"/>
  <c r="AW515" i="1"/>
  <c r="AY515" i="1" s="1"/>
  <c r="AP515" i="1"/>
  <c r="AO515" i="1"/>
  <c r="AQ515" i="1" s="1"/>
  <c r="AH515" i="1"/>
  <c r="AG515" i="1"/>
  <c r="AI515" i="1" s="1"/>
  <c r="Z515" i="1"/>
  <c r="Y515" i="1"/>
  <c r="AA515" i="1" s="1"/>
  <c r="R515" i="1"/>
  <c r="Q515" i="1"/>
  <c r="S515" i="1" s="1"/>
  <c r="AX196" i="1"/>
  <c r="AP196" i="1"/>
  <c r="AH196" i="1"/>
  <c r="Z196" i="1"/>
  <c r="R196" i="1"/>
  <c r="Q96" i="1"/>
  <c r="S389" i="1" l="1"/>
  <c r="V389" i="1"/>
  <c r="W389" i="1" s="1"/>
  <c r="M517" i="1"/>
  <c r="AK40" i="1"/>
  <c r="AO40" i="1" s="1"/>
  <c r="AQ40" i="1" s="1"/>
  <c r="AN40" i="1"/>
  <c r="AI33" i="3"/>
  <c r="AJ33" i="3" s="1"/>
  <c r="R251" i="1"/>
  <c r="AW195" i="1"/>
  <c r="AO195" i="1"/>
  <c r="AG195" i="1"/>
  <c r="Y195" i="1"/>
  <c r="Q195" i="1"/>
  <c r="AX532" i="1"/>
  <c r="AW532" i="1"/>
  <c r="AY532" i="1" s="1"/>
  <c r="AP532" i="1"/>
  <c r="AO532" i="1"/>
  <c r="AQ532" i="1" s="1"/>
  <c r="AH532" i="1"/>
  <c r="AG532" i="1"/>
  <c r="AI532" i="1" s="1"/>
  <c r="R532" i="1"/>
  <c r="V532" i="1" s="1"/>
  <c r="W532" i="1" s="1"/>
  <c r="Q532" i="1"/>
  <c r="S532" i="1" s="1"/>
  <c r="AX209" i="1"/>
  <c r="AW209" i="1"/>
  <c r="AY209" i="1" s="1"/>
  <c r="AP209" i="1"/>
  <c r="AO209" i="1"/>
  <c r="AQ209" i="1" s="1"/>
  <c r="AH209" i="1"/>
  <c r="AG209" i="1"/>
  <c r="AI209" i="1" s="1"/>
  <c r="Z209" i="1"/>
  <c r="Y209" i="1"/>
  <c r="AA209" i="1" s="1"/>
  <c r="R209" i="1"/>
  <c r="Q209" i="1"/>
  <c r="S209" i="1" s="1"/>
  <c r="AW533" i="1"/>
  <c r="AO533" i="1"/>
  <c r="AG533" i="1"/>
  <c r="Y533" i="1"/>
  <c r="P533" i="1"/>
  <c r="Q533" i="1" s="1"/>
  <c r="M533" i="1"/>
  <c r="AC29" i="3"/>
  <c r="AB29" i="3"/>
  <c r="AP40" i="1" l="1"/>
  <c r="AT40" i="1" s="1"/>
  <c r="AU40" i="1" s="1"/>
  <c r="AR40" i="1"/>
  <c r="S29" i="3"/>
  <c r="AS40" i="1" l="1"/>
  <c r="AW40" i="1" s="1"/>
  <c r="AY40" i="1" s="1"/>
  <c r="AV40" i="1"/>
  <c r="AX40" i="1" s="1"/>
  <c r="AY552" i="1"/>
  <c r="AX552" i="1"/>
  <c r="AQ552" i="1"/>
  <c r="AP552" i="1"/>
  <c r="AI552" i="1"/>
  <c r="AH552" i="1"/>
  <c r="AA552" i="1"/>
  <c r="Z552" i="1"/>
  <c r="S552" i="1"/>
  <c r="R552" i="1"/>
  <c r="AY553" i="1"/>
  <c r="AX553" i="1"/>
  <c r="AQ553" i="1"/>
  <c r="AP553" i="1"/>
  <c r="AI553" i="1"/>
  <c r="AH553" i="1"/>
  <c r="S553" i="1"/>
  <c r="R553" i="1"/>
  <c r="AY549" i="1"/>
  <c r="AX549" i="1"/>
  <c r="AQ549" i="1"/>
  <c r="AP549" i="1"/>
  <c r="AI549" i="1"/>
  <c r="AH549" i="1"/>
  <c r="AA549" i="1"/>
  <c r="Z549" i="1"/>
  <c r="S549" i="1"/>
  <c r="R549" i="1"/>
  <c r="R18" i="3"/>
  <c r="Q18" i="3"/>
  <c r="R17" i="3"/>
  <c r="Q17" i="3"/>
  <c r="AY106" i="1"/>
  <c r="AX106" i="1"/>
  <c r="AQ106" i="1"/>
  <c r="AP106" i="1"/>
  <c r="AI106" i="1"/>
  <c r="AH106" i="1"/>
  <c r="AA106" i="1"/>
  <c r="Z106" i="1"/>
  <c r="S106" i="1"/>
  <c r="R106" i="1"/>
  <c r="P11" i="3"/>
  <c r="Y252" i="1"/>
  <c r="Q252" i="1"/>
  <c r="L252" i="1"/>
  <c r="M252" i="1" s="1"/>
  <c r="P93" i="1"/>
  <c r="Q93" i="1" s="1"/>
  <c r="M93" i="1"/>
  <c r="AW117" i="1"/>
  <c r="AO117" i="1"/>
  <c r="AG117" i="1"/>
  <c r="Y117" i="1"/>
  <c r="AX134" i="1"/>
  <c r="AW134" i="1"/>
  <c r="AY134" i="1" s="1"/>
  <c r="AP134" i="1"/>
  <c r="AO134" i="1"/>
  <c r="AQ134" i="1" s="1"/>
  <c r="AH134" i="1"/>
  <c r="AG134" i="1"/>
  <c r="AI134" i="1" s="1"/>
  <c r="Z134" i="1"/>
  <c r="Y134" i="1"/>
  <c r="AA134" i="1" s="1"/>
  <c r="R134" i="1"/>
  <c r="Q134" i="1"/>
  <c r="S134" i="1" s="1"/>
  <c r="AX122" i="1"/>
  <c r="AY122" i="1" s="1"/>
  <c r="AW122" i="1"/>
  <c r="AP122" i="1"/>
  <c r="AQ122" i="1" s="1"/>
  <c r="AO122" i="1"/>
  <c r="AH122" i="1"/>
  <c r="AI122" i="1" s="1"/>
  <c r="AG122" i="1"/>
  <c r="Z122" i="1"/>
  <c r="AA122" i="1" s="1"/>
  <c r="Y122" i="1"/>
  <c r="R122" i="1"/>
  <c r="Q122" i="1"/>
  <c r="S122" i="1" s="1"/>
  <c r="M523" i="1"/>
  <c r="AX108" i="1"/>
  <c r="AY108" i="1" s="1"/>
  <c r="AW108" i="1"/>
  <c r="AP108" i="1"/>
  <c r="AQ108" i="1" s="1"/>
  <c r="AO108" i="1"/>
  <c r="AH108" i="1"/>
  <c r="AI108" i="1" s="1"/>
  <c r="AG108" i="1"/>
  <c r="Z108" i="1"/>
  <c r="AA108" i="1" s="1"/>
  <c r="Y108" i="1"/>
  <c r="R108" i="1"/>
  <c r="S108" i="1" s="1"/>
  <c r="Q108" i="1"/>
  <c r="AX111" i="1"/>
  <c r="AW111" i="1"/>
  <c r="AY111" i="1" s="1"/>
  <c r="AP111" i="1"/>
  <c r="AO111" i="1"/>
  <c r="AQ111" i="1" s="1"/>
  <c r="AH111" i="1"/>
  <c r="AG111" i="1"/>
  <c r="AI111" i="1" s="1"/>
  <c r="Z111" i="1"/>
  <c r="Y111" i="1"/>
  <c r="AA111" i="1" s="1"/>
  <c r="R111" i="1"/>
  <c r="Q111" i="1"/>
  <c r="S111" i="1" s="1"/>
  <c r="AY83" i="1"/>
  <c r="AW83" i="1"/>
  <c r="AQ83" i="1"/>
  <c r="AO83" i="1"/>
  <c r="AI83" i="1"/>
  <c r="AG83" i="1"/>
  <c r="AA83" i="1"/>
  <c r="Y83" i="1"/>
  <c r="S83" i="1"/>
  <c r="Q83" i="1"/>
  <c r="AX76" i="1"/>
  <c r="AP76" i="1"/>
  <c r="AH76" i="1"/>
  <c r="R11" i="1"/>
  <c r="V11" i="1" s="1"/>
  <c r="W11" i="1" s="1"/>
  <c r="Q11" i="1"/>
  <c r="S11" i="1" s="1"/>
  <c r="AR438" i="1" l="1"/>
  <c r="AJ438" i="1"/>
  <c r="AB438" i="1"/>
  <c r="T438" i="1"/>
  <c r="AX433" i="1"/>
  <c r="AR433" i="1"/>
  <c r="AP433" i="1"/>
  <c r="AT433" i="1" s="1"/>
  <c r="AJ433" i="1"/>
  <c r="AH433" i="1"/>
  <c r="AL433" i="1" s="1"/>
  <c r="AD433" i="1"/>
  <c r="AB433" i="1"/>
  <c r="V433" i="1"/>
  <c r="T433" i="1"/>
  <c r="H433" i="1"/>
  <c r="AX440" i="1"/>
  <c r="AP440" i="1"/>
  <c r="AH440" i="1"/>
  <c r="Z440" i="1"/>
  <c r="R440" i="1"/>
  <c r="N440" i="1"/>
  <c r="H440" i="1"/>
  <c r="AR431" i="1"/>
  <c r="AJ431" i="1"/>
  <c r="AB431" i="1"/>
  <c r="T431" i="1"/>
  <c r="AR444" i="1"/>
  <c r="AJ444" i="1"/>
  <c r="AB444" i="1"/>
  <c r="T444" i="1"/>
  <c r="AR440" i="1"/>
  <c r="AT440" i="1" s="1"/>
  <c r="AJ440" i="1"/>
  <c r="AL440" i="1" s="1"/>
  <c r="AB440" i="1"/>
  <c r="AD440" i="1" s="1"/>
  <c r="T440" i="1"/>
  <c r="V440" i="1" s="1"/>
  <c r="AY43" i="1"/>
  <c r="AQ43" i="1"/>
  <c r="AS43" i="1" s="1"/>
  <c r="AU43" i="1" s="1"/>
  <c r="AI43" i="1"/>
  <c r="AK43" i="1" s="1"/>
  <c r="AM43" i="1" s="1"/>
  <c r="AA43" i="1"/>
  <c r="AE43" i="1" s="1"/>
  <c r="U43" i="1"/>
  <c r="S43" i="1"/>
  <c r="W43" i="1" s="1"/>
  <c r="O43" i="1"/>
  <c r="I43" i="1"/>
  <c r="AY41" i="1"/>
  <c r="AX41" i="1"/>
  <c r="AP41" i="1"/>
  <c r="AO41" i="1"/>
  <c r="AQ41" i="1" s="1"/>
  <c r="AH41" i="1"/>
  <c r="AG41" i="1"/>
  <c r="AI41" i="1" s="1"/>
  <c r="AC43" i="1" l="1"/>
  <c r="AR371" i="1"/>
  <c r="AJ371" i="1"/>
  <c r="AB371" i="1"/>
  <c r="T371" i="1"/>
  <c r="L371" i="1"/>
  <c r="AX387" i="1"/>
  <c r="AT387" i="1"/>
  <c r="AR387" i="1"/>
  <c r="AJ387" i="1"/>
  <c r="AH387" i="1"/>
  <c r="AL387" i="1" s="1"/>
  <c r="AB387" i="1"/>
  <c r="Z387" i="1"/>
  <c r="AD387" i="1" s="1"/>
  <c r="T387" i="1"/>
  <c r="R387" i="1"/>
  <c r="V387" i="1" s="1"/>
  <c r="L387" i="1"/>
  <c r="H387" i="1"/>
  <c r="N387" i="1" s="1"/>
  <c r="AQ30" i="3" l="1"/>
  <c r="AI30" i="3"/>
  <c r="AA30" i="3"/>
  <c r="S30" i="3"/>
  <c r="AW459" i="1"/>
  <c r="AO459" i="1"/>
  <c r="AG459" i="1"/>
  <c r="Y459" i="1"/>
  <c r="Q459" i="1"/>
  <c r="AY460" i="1"/>
  <c r="AW460" i="1"/>
  <c r="AQ460" i="1"/>
  <c r="AO460" i="1"/>
  <c r="AI460" i="1"/>
  <c r="AG460" i="1"/>
  <c r="AA460" i="1"/>
  <c r="Y460" i="1"/>
  <c r="Q460" i="1"/>
  <c r="AW456" i="1"/>
  <c r="AO456" i="1"/>
  <c r="AG456" i="1"/>
  <c r="Y456" i="1"/>
  <c r="Q456" i="1"/>
  <c r="AW455" i="1"/>
  <c r="AT455" i="1"/>
  <c r="AU455" i="1" s="1"/>
  <c r="AR455" i="1"/>
  <c r="AS455" i="1" s="1"/>
  <c r="AO455" i="1"/>
  <c r="AL455" i="1"/>
  <c r="AM455" i="1" s="1"/>
  <c r="AJ455" i="1"/>
  <c r="AK455" i="1" s="1"/>
  <c r="AG455" i="1"/>
  <c r="AD455" i="1"/>
  <c r="AE455" i="1" s="1"/>
  <c r="AB455" i="1"/>
  <c r="AC455" i="1" s="1"/>
  <c r="V455" i="1"/>
  <c r="W455" i="1" s="1"/>
  <c r="T455" i="1"/>
  <c r="N455" i="1"/>
  <c r="O455" i="1" s="1"/>
  <c r="L455" i="1"/>
  <c r="M455" i="1" s="1"/>
  <c r="G455" i="1"/>
  <c r="AW453" i="1"/>
  <c r="AT453" i="1"/>
  <c r="AU453" i="1" s="1"/>
  <c r="AR453" i="1"/>
  <c r="AS453" i="1" s="1"/>
  <c r="AO453" i="1"/>
  <c r="AL453" i="1"/>
  <c r="AM453" i="1" s="1"/>
  <c r="AJ453" i="1"/>
  <c r="AK453" i="1" s="1"/>
  <c r="AG453" i="1"/>
  <c r="AD453" i="1"/>
  <c r="AE453" i="1" s="1"/>
  <c r="AB453" i="1"/>
  <c r="AC453" i="1" s="1"/>
  <c r="V453" i="1"/>
  <c r="W453" i="1" s="1"/>
  <c r="T453" i="1"/>
  <c r="N453" i="1"/>
  <c r="O453" i="1" s="1"/>
  <c r="L453" i="1"/>
  <c r="M453" i="1" s="1"/>
  <c r="G453" i="1"/>
  <c r="AW450" i="1"/>
  <c r="AO450" i="1"/>
  <c r="AG450" i="1"/>
  <c r="AL403" i="1"/>
  <c r="Y406" i="1"/>
  <c r="Q406" i="1"/>
  <c r="AW306" i="1"/>
  <c r="AO306" i="1"/>
  <c r="AG306" i="1"/>
  <c r="Y306" i="1"/>
  <c r="Q306" i="1"/>
  <c r="AW293" i="1"/>
  <c r="AO293" i="1"/>
  <c r="AG293" i="1"/>
  <c r="Y293" i="1"/>
  <c r="Q293" i="1"/>
  <c r="AR435" i="1"/>
  <c r="AJ435" i="1"/>
  <c r="AB435" i="1"/>
  <c r="T435" i="1"/>
  <c r="AT305" i="1"/>
  <c r="AU305" i="1" s="1"/>
  <c r="AR305" i="1"/>
  <c r="AL305" i="1"/>
  <c r="AM305" i="1" s="1"/>
  <c r="AJ305" i="1"/>
  <c r="AD305" i="1"/>
  <c r="AE305" i="1" s="1"/>
  <c r="V305" i="1"/>
  <c r="W305" i="1" s="1"/>
  <c r="T305" i="1"/>
  <c r="N305" i="1"/>
  <c r="O305" i="1" s="1"/>
  <c r="L305" i="1"/>
  <c r="AT303" i="1"/>
  <c r="AU303" i="1" s="1"/>
  <c r="AR303" i="1"/>
  <c r="AL303" i="1"/>
  <c r="AM303" i="1" s="1"/>
  <c r="AJ303" i="1"/>
  <c r="AD303" i="1"/>
  <c r="AE303" i="1" s="1"/>
  <c r="V303" i="1"/>
  <c r="W303" i="1" s="1"/>
  <c r="T303" i="1"/>
  <c r="N303" i="1"/>
  <c r="O303" i="1" s="1"/>
  <c r="L303" i="1"/>
  <c r="AT301" i="1"/>
  <c r="AU301" i="1" s="1"/>
  <c r="AR301" i="1"/>
  <c r="AL301" i="1"/>
  <c r="AM301" i="1" s="1"/>
  <c r="AJ301" i="1"/>
  <c r="AD301" i="1"/>
  <c r="AE301" i="1" s="1"/>
  <c r="V301" i="1"/>
  <c r="W301" i="1" s="1"/>
  <c r="T301" i="1"/>
  <c r="N301" i="1"/>
  <c r="O301" i="1" s="1"/>
  <c r="L301" i="1"/>
  <c r="AT299" i="1"/>
  <c r="AU299" i="1" s="1"/>
  <c r="AR299" i="1"/>
  <c r="AL299" i="1"/>
  <c r="AM299" i="1" s="1"/>
  <c r="AJ299" i="1"/>
  <c r="AD299" i="1"/>
  <c r="AE299" i="1" s="1"/>
  <c r="V299" i="1"/>
  <c r="W299" i="1" s="1"/>
  <c r="T299" i="1"/>
  <c r="N299" i="1"/>
  <c r="O299" i="1" s="1"/>
  <c r="L299" i="1"/>
  <c r="AT297" i="1"/>
  <c r="AU297" i="1" s="1"/>
  <c r="AR297" i="1"/>
  <c r="AL297" i="1"/>
  <c r="AM297" i="1" s="1"/>
  <c r="AJ297" i="1"/>
  <c r="AD297" i="1"/>
  <c r="AE297" i="1" s="1"/>
  <c r="V297" i="1"/>
  <c r="W297" i="1" s="1"/>
  <c r="T297" i="1"/>
  <c r="N297" i="1"/>
  <c r="O297" i="1" s="1"/>
  <c r="L297" i="1"/>
  <c r="AW289" i="1"/>
  <c r="AY289" i="1" s="1"/>
  <c r="AX289" i="1"/>
  <c r="AO289" i="1"/>
  <c r="AQ289" i="1" s="1"/>
  <c r="AP289" i="1"/>
  <c r="AG289" i="1"/>
  <c r="AI289" i="1" s="1"/>
  <c r="AH289" i="1"/>
  <c r="Y289" i="1"/>
  <c r="AA289" i="1" s="1"/>
  <c r="Z289" i="1"/>
  <c r="Q289" i="1"/>
  <c r="S289" i="1" s="1"/>
  <c r="R289" i="1"/>
  <c r="AY187" i="1"/>
  <c r="S187" i="1"/>
  <c r="AY188" i="1"/>
  <c r="AW188" i="1"/>
  <c r="AQ187" i="1"/>
  <c r="AQ188" i="1"/>
  <c r="AO188" i="1"/>
  <c r="AI187" i="1"/>
  <c r="AI188" i="1"/>
  <c r="AG188" i="1"/>
  <c r="AA188" i="1"/>
  <c r="Y188" i="1"/>
  <c r="S188" i="1"/>
  <c r="Q188" i="1"/>
  <c r="AA245" i="1"/>
  <c r="Z245" i="1"/>
  <c r="S245" i="1"/>
  <c r="R245" i="1"/>
  <c r="N245" i="1"/>
  <c r="AW187" i="1"/>
  <c r="AO187" i="1"/>
  <c r="AG187" i="1"/>
  <c r="Y187" i="1"/>
  <c r="Q187" i="1"/>
  <c r="AG186" i="1"/>
  <c r="Q186" i="1"/>
  <c r="Z548" i="1" l="1"/>
  <c r="AA548" i="1" s="1"/>
  <c r="Y548" i="1"/>
  <c r="T548" i="1"/>
  <c r="U548" i="1" s="1"/>
  <c r="R548" i="1"/>
  <c r="V548" i="1" s="1"/>
  <c r="W548" i="1" s="1"/>
  <c r="Q548" i="1"/>
  <c r="S548" i="1" s="1"/>
  <c r="L548" i="1"/>
  <c r="M548" i="1" s="1"/>
  <c r="I548" i="1"/>
  <c r="H548" i="1"/>
  <c r="N548" i="1" s="1"/>
  <c r="O548" i="1" s="1"/>
  <c r="Z416" i="1"/>
  <c r="AA416" i="1" s="1"/>
  <c r="Y416" i="1"/>
  <c r="T416" i="1"/>
  <c r="U416" i="1" s="1"/>
  <c r="R416" i="1"/>
  <c r="V416" i="1" s="1"/>
  <c r="W416" i="1" s="1"/>
  <c r="Q416" i="1"/>
  <c r="S416" i="1" s="1"/>
  <c r="L416" i="1"/>
  <c r="M416" i="1" s="1"/>
  <c r="I416" i="1"/>
  <c r="H416" i="1"/>
  <c r="N416" i="1" s="1"/>
  <c r="O416" i="1" s="1"/>
  <c r="Z147" i="1"/>
  <c r="AA147" i="1" s="1"/>
  <c r="Y147" i="1"/>
  <c r="R147" i="1"/>
  <c r="Q147" i="1"/>
  <c r="S147" i="1" s="1"/>
  <c r="T488" i="1"/>
  <c r="U488" i="1" s="1"/>
  <c r="R488" i="1"/>
  <c r="V488" i="1" s="1"/>
  <c r="W488" i="1" s="1"/>
  <c r="Q488" i="1"/>
  <c r="S488" i="1" s="1"/>
  <c r="L488" i="1"/>
  <c r="M488" i="1" s="1"/>
  <c r="I488" i="1"/>
  <c r="H488" i="1"/>
  <c r="N488" i="1" s="1"/>
  <c r="O488" i="1" s="1"/>
  <c r="T427" i="1"/>
  <c r="U427" i="1" s="1"/>
  <c r="R427" i="1"/>
  <c r="V427" i="1" s="1"/>
  <c r="W427" i="1" s="1"/>
  <c r="Q427" i="1"/>
  <c r="S427" i="1" s="1"/>
  <c r="L427" i="1"/>
  <c r="M427" i="1" s="1"/>
  <c r="I427" i="1"/>
  <c r="H427" i="1"/>
  <c r="N427" i="1" s="1"/>
  <c r="O427" i="1" s="1"/>
  <c r="T276" i="1"/>
  <c r="U276" i="1" s="1"/>
  <c r="R276" i="1"/>
  <c r="V276" i="1" s="1"/>
  <c r="W276" i="1" s="1"/>
  <c r="Q276" i="1"/>
  <c r="S276" i="1" s="1"/>
  <c r="L276" i="1"/>
  <c r="M276" i="1" s="1"/>
  <c r="I276" i="1"/>
  <c r="H276" i="1"/>
  <c r="N276" i="1" s="1"/>
  <c r="O276" i="1" s="1"/>
  <c r="T119" i="1"/>
  <c r="U119" i="1" s="1"/>
  <c r="R119" i="1"/>
  <c r="V119" i="1" s="1"/>
  <c r="W119" i="1" s="1"/>
  <c r="Q119" i="1"/>
  <c r="S119" i="1" s="1"/>
  <c r="L119" i="1"/>
  <c r="M119" i="1" s="1"/>
  <c r="I119" i="1"/>
  <c r="H119" i="1"/>
  <c r="N119" i="1" s="1"/>
  <c r="O119" i="1" s="1"/>
  <c r="T73" i="1"/>
  <c r="U73" i="1" s="1"/>
  <c r="R73" i="1"/>
  <c r="V73" i="1" s="1"/>
  <c r="W73" i="1" s="1"/>
  <c r="Q73" i="1"/>
  <c r="S73" i="1" s="1"/>
  <c r="L73" i="1"/>
  <c r="M73" i="1" s="1"/>
  <c r="I73" i="1"/>
  <c r="H73" i="1"/>
  <c r="N73" i="1" s="1"/>
  <c r="O73" i="1" s="1"/>
  <c r="Z21" i="1"/>
  <c r="Y21" i="1"/>
  <c r="AA21" i="1" s="1"/>
  <c r="R21" i="1"/>
  <c r="Q21" i="1"/>
  <c r="S21" i="1" s="1"/>
  <c r="V226" i="1"/>
  <c r="T226" i="1"/>
  <c r="L226" i="1"/>
  <c r="H226" i="1"/>
  <c r="N226" i="1" s="1"/>
  <c r="V507" i="1"/>
  <c r="T507" i="1"/>
  <c r="L507" i="1"/>
  <c r="H507" i="1"/>
  <c r="N507" i="1" s="1"/>
  <c r="V489" i="1"/>
  <c r="T489" i="1"/>
  <c r="L489" i="1"/>
  <c r="H489" i="1"/>
  <c r="N489" i="1" s="1"/>
  <c r="V417" i="1"/>
  <c r="T417" i="1"/>
  <c r="L417" i="1"/>
  <c r="H417" i="1"/>
  <c r="N417" i="1" s="1"/>
  <c r="V384" i="1"/>
  <c r="T384" i="1"/>
  <c r="L384" i="1"/>
  <c r="H384" i="1"/>
  <c r="N384" i="1" s="1"/>
  <c r="V336" i="1"/>
  <c r="T336" i="1"/>
  <c r="L336" i="1"/>
  <c r="H336" i="1"/>
  <c r="N336" i="1" s="1"/>
  <c r="V310" i="1"/>
  <c r="T310" i="1"/>
  <c r="L310" i="1"/>
  <c r="H310" i="1"/>
  <c r="N310" i="1" s="1"/>
  <c r="V292" i="1"/>
  <c r="T292" i="1"/>
  <c r="L292" i="1"/>
  <c r="H292" i="1"/>
  <c r="N292" i="1" s="1"/>
  <c r="V277" i="1"/>
  <c r="T277" i="1"/>
  <c r="L277" i="1"/>
  <c r="H277" i="1"/>
  <c r="N277" i="1" s="1"/>
  <c r="V249" i="1"/>
  <c r="T249" i="1"/>
  <c r="L249" i="1"/>
  <c r="H249" i="1"/>
  <c r="N249" i="1" s="1"/>
  <c r="V148" i="1"/>
  <c r="T148" i="1"/>
  <c r="L148" i="1"/>
  <c r="H148" i="1"/>
  <c r="N148" i="1" s="1"/>
  <c r="V74" i="1"/>
  <c r="T74" i="1"/>
  <c r="L74" i="1"/>
  <c r="H74" i="1"/>
  <c r="N74" i="1" s="1"/>
  <c r="V37" i="1"/>
  <c r="T37" i="1"/>
  <c r="L37" i="1"/>
  <c r="H37" i="1"/>
  <c r="N37" i="1" s="1"/>
  <c r="V31" i="1"/>
  <c r="T31" i="1"/>
  <c r="L31" i="1"/>
  <c r="H31" i="1"/>
  <c r="N31" i="1" s="1"/>
  <c r="V22" i="1"/>
  <c r="T22" i="1"/>
  <c r="L22" i="1"/>
  <c r="H22" i="1"/>
  <c r="N22" i="1" s="1"/>
  <c r="L519" i="1"/>
  <c r="M519" i="1" s="1"/>
  <c r="I519" i="1"/>
  <c r="H519" i="1"/>
  <c r="N519" i="1" s="1"/>
  <c r="O519" i="1" s="1"/>
  <c r="L513" i="1"/>
  <c r="M513" i="1" s="1"/>
  <c r="I513" i="1"/>
  <c r="H513" i="1"/>
  <c r="N513" i="1" s="1"/>
  <c r="O513" i="1" s="1"/>
  <c r="L508" i="1"/>
  <c r="M508" i="1" s="1"/>
  <c r="I508" i="1"/>
  <c r="H508" i="1"/>
  <c r="N508" i="1" s="1"/>
  <c r="O508" i="1" s="1"/>
  <c r="L462" i="1"/>
  <c r="M462" i="1" s="1"/>
  <c r="I462" i="1"/>
  <c r="H462" i="1"/>
  <c r="N462" i="1" s="1"/>
  <c r="O462" i="1" s="1"/>
  <c r="L291" i="1"/>
  <c r="M291" i="1" s="1"/>
  <c r="I291" i="1"/>
  <c r="H291" i="1"/>
  <c r="N291" i="1" s="1"/>
  <c r="O291" i="1" s="1"/>
  <c r="L309" i="1"/>
  <c r="M309" i="1" s="1"/>
  <c r="I309" i="1"/>
  <c r="H309" i="1"/>
  <c r="N309" i="1" s="1"/>
  <c r="O309" i="1" s="1"/>
  <c r="L72" i="1"/>
  <c r="M72" i="1" s="1"/>
  <c r="I72" i="1"/>
  <c r="H72" i="1"/>
  <c r="N72" i="1" s="1"/>
  <c r="O72" i="1" s="1"/>
  <c r="L146" i="1"/>
  <c r="M146" i="1" s="1"/>
  <c r="I146" i="1"/>
  <c r="H146" i="1"/>
  <c r="N146" i="1" s="1"/>
  <c r="O146" i="1" s="1"/>
  <c r="L118" i="1"/>
  <c r="M118" i="1" s="1"/>
  <c r="I118" i="1"/>
  <c r="H118" i="1"/>
  <c r="N118" i="1" s="1"/>
  <c r="O118" i="1" s="1"/>
  <c r="L36" i="1"/>
  <c r="M36" i="1" s="1"/>
  <c r="I36" i="1"/>
  <c r="H36" i="1"/>
  <c r="N36" i="1" s="1"/>
  <c r="O36" i="1" s="1"/>
  <c r="L30" i="1"/>
  <c r="M30" i="1" s="1"/>
  <c r="I30" i="1"/>
  <c r="H30" i="1"/>
  <c r="N30" i="1" s="1"/>
  <c r="O30" i="1" s="1"/>
  <c r="R12" i="1" l="1"/>
  <c r="Q12" i="1"/>
  <c r="S12" i="1" s="1"/>
  <c r="AW572" i="1"/>
  <c r="AR572" i="1"/>
  <c r="AS572" i="1" s="1"/>
  <c r="AO572" i="1"/>
  <c r="AJ572" i="1"/>
  <c r="AK572" i="1" s="1"/>
  <c r="AG572" i="1"/>
  <c r="AB572" i="1"/>
  <c r="AC572" i="1" s="1"/>
  <c r="T572" i="1"/>
  <c r="L572" i="1"/>
  <c r="M572" i="1" s="1"/>
  <c r="AW571" i="1"/>
  <c r="AR571" i="1"/>
  <c r="AS571" i="1" s="1"/>
  <c r="AO571" i="1"/>
  <c r="AJ571" i="1"/>
  <c r="AK571" i="1" s="1"/>
  <c r="AG571" i="1"/>
  <c r="AB571" i="1"/>
  <c r="AC571" i="1" s="1"/>
  <c r="T571" i="1"/>
  <c r="L571" i="1"/>
  <c r="M571" i="1" s="1"/>
  <c r="AW570" i="1"/>
  <c r="AR570" i="1"/>
  <c r="AS570" i="1" s="1"/>
  <c r="AO570" i="1"/>
  <c r="AJ570" i="1"/>
  <c r="AK570" i="1" s="1"/>
  <c r="AG570" i="1"/>
  <c r="AB570" i="1"/>
  <c r="AC570" i="1" s="1"/>
  <c r="T570" i="1"/>
  <c r="L570" i="1"/>
  <c r="M570" i="1" s="1"/>
  <c r="AW569" i="1"/>
  <c r="AR569" i="1"/>
  <c r="AS569" i="1" s="1"/>
  <c r="AO569" i="1"/>
  <c r="AJ569" i="1"/>
  <c r="AK569" i="1" s="1"/>
  <c r="AG569" i="1"/>
  <c r="AB569" i="1"/>
  <c r="AC569" i="1" s="1"/>
  <c r="T569" i="1"/>
  <c r="L569" i="1"/>
  <c r="M569" i="1" s="1"/>
  <c r="AW568" i="1"/>
  <c r="AR568" i="1"/>
  <c r="AS568" i="1" s="1"/>
  <c r="AO568" i="1"/>
  <c r="AJ568" i="1"/>
  <c r="AK568" i="1" s="1"/>
  <c r="AG568" i="1"/>
  <c r="AB568" i="1"/>
  <c r="AC568" i="1" s="1"/>
  <c r="T568" i="1"/>
  <c r="L568" i="1"/>
  <c r="M568" i="1" s="1"/>
  <c r="AW567" i="1"/>
  <c r="AR567" i="1"/>
  <c r="AS567" i="1" s="1"/>
  <c r="AO567" i="1"/>
  <c r="AJ567" i="1"/>
  <c r="AK567" i="1" s="1"/>
  <c r="AG567" i="1"/>
  <c r="AB567" i="1"/>
  <c r="AC567" i="1" s="1"/>
  <c r="T567" i="1"/>
  <c r="L567" i="1"/>
  <c r="M567" i="1" s="1"/>
  <c r="AW566" i="1"/>
  <c r="AR566" i="1"/>
  <c r="AS566" i="1" s="1"/>
  <c r="AO566" i="1"/>
  <c r="AJ566" i="1"/>
  <c r="AK566" i="1" s="1"/>
  <c r="AG566" i="1"/>
  <c r="AB566" i="1"/>
  <c r="AC566" i="1" s="1"/>
  <c r="T566" i="1"/>
  <c r="L566" i="1"/>
  <c r="M566" i="1" s="1"/>
  <c r="AW565" i="1"/>
  <c r="AO565" i="1"/>
  <c r="AG565" i="1"/>
  <c r="Y565" i="1"/>
  <c r="Q565" i="1"/>
  <c r="R478" i="1"/>
  <c r="O478" i="1"/>
  <c r="N478" i="1"/>
  <c r="AX484" i="1"/>
  <c r="AW484" i="1"/>
  <c r="AY484" i="1" s="1"/>
  <c r="AR484" i="1"/>
  <c r="AS484" i="1" s="1"/>
  <c r="AP484" i="1"/>
  <c r="AT484" i="1" s="1"/>
  <c r="AU484" i="1" s="1"/>
  <c r="AO484" i="1"/>
  <c r="AQ484" i="1" s="1"/>
  <c r="AJ484" i="1"/>
  <c r="AK484" i="1" s="1"/>
  <c r="AH484" i="1"/>
  <c r="AL484" i="1" s="1"/>
  <c r="AM484" i="1" s="1"/>
  <c r="AG484" i="1"/>
  <c r="AI484" i="1" s="1"/>
  <c r="AB484" i="1"/>
  <c r="AC484" i="1" s="1"/>
  <c r="Z484" i="1"/>
  <c r="AD484" i="1" s="1"/>
  <c r="AE484" i="1" s="1"/>
  <c r="Y484" i="1"/>
  <c r="AA484" i="1" s="1"/>
  <c r="N484" i="1"/>
  <c r="O484" i="1" s="1"/>
  <c r="L484" i="1"/>
  <c r="P484" i="1" s="1"/>
  <c r="AW483" i="1"/>
  <c r="AR483" i="1"/>
  <c r="AS483" i="1" s="1"/>
  <c r="AO483" i="1"/>
  <c r="AJ483" i="1"/>
  <c r="AK483" i="1" s="1"/>
  <c r="AG483" i="1"/>
  <c r="AB483" i="1"/>
  <c r="AC483" i="1" s="1"/>
  <c r="Y483" i="1"/>
  <c r="L483" i="1"/>
  <c r="P483" i="1" s="1"/>
  <c r="AW482" i="1"/>
  <c r="AR482" i="1"/>
  <c r="AS482" i="1" s="1"/>
  <c r="AO482" i="1"/>
  <c r="AJ482" i="1"/>
  <c r="AK482" i="1" s="1"/>
  <c r="AG482" i="1"/>
  <c r="AB482" i="1"/>
  <c r="AC482" i="1" s="1"/>
  <c r="Y482" i="1"/>
  <c r="L482" i="1"/>
  <c r="P482" i="1" s="1"/>
  <c r="AW481" i="1"/>
  <c r="AR481" i="1"/>
  <c r="AS481" i="1" s="1"/>
  <c r="AO481" i="1"/>
  <c r="AJ481" i="1"/>
  <c r="AK481" i="1" s="1"/>
  <c r="AG481" i="1"/>
  <c r="AB481" i="1"/>
  <c r="AC481" i="1" s="1"/>
  <c r="Y481" i="1"/>
  <c r="L481" i="1"/>
  <c r="P481" i="1" s="1"/>
  <c r="AW480" i="1"/>
  <c r="AR480" i="1"/>
  <c r="AS480" i="1" s="1"/>
  <c r="AO480" i="1"/>
  <c r="AJ480" i="1"/>
  <c r="AK480" i="1" s="1"/>
  <c r="AG480" i="1"/>
  <c r="AB480" i="1"/>
  <c r="AC480" i="1" s="1"/>
  <c r="Y480" i="1"/>
  <c r="L480" i="1"/>
  <c r="P480" i="1" s="1"/>
  <c r="AW479" i="1"/>
  <c r="AR479" i="1"/>
  <c r="AS479" i="1" s="1"/>
  <c r="AO479" i="1"/>
  <c r="AJ479" i="1"/>
  <c r="AK479" i="1" s="1"/>
  <c r="AG479" i="1"/>
  <c r="AB479" i="1"/>
  <c r="AC479" i="1" s="1"/>
  <c r="Y479" i="1"/>
  <c r="L479" i="1"/>
  <c r="P479" i="1" s="1"/>
  <c r="AX477" i="1"/>
  <c r="AW477" i="1"/>
  <c r="AY477" i="1" s="1"/>
  <c r="AR477" i="1"/>
  <c r="AS477" i="1" s="1"/>
  <c r="AP477" i="1"/>
  <c r="AT477" i="1" s="1"/>
  <c r="AU477" i="1" s="1"/>
  <c r="AO477" i="1"/>
  <c r="AQ477" i="1" s="1"/>
  <c r="AJ477" i="1"/>
  <c r="AK477" i="1" s="1"/>
  <c r="AH477" i="1"/>
  <c r="AL477" i="1" s="1"/>
  <c r="AM477" i="1" s="1"/>
  <c r="AG477" i="1"/>
  <c r="AI477" i="1" s="1"/>
  <c r="AB477" i="1"/>
  <c r="AC477" i="1" s="1"/>
  <c r="Z477" i="1"/>
  <c r="AD477" i="1" s="1"/>
  <c r="AE477" i="1" s="1"/>
  <c r="Y477" i="1"/>
  <c r="AA477" i="1" s="1"/>
  <c r="N477" i="1"/>
  <c r="O477" i="1" s="1"/>
  <c r="L477" i="1"/>
  <c r="P477" i="1" s="1"/>
  <c r="AX476" i="1"/>
  <c r="AW476" i="1"/>
  <c r="AY476" i="1" s="1"/>
  <c r="AR476" i="1"/>
  <c r="AS476" i="1" s="1"/>
  <c r="AP476" i="1"/>
  <c r="AT476" i="1" s="1"/>
  <c r="AU476" i="1" s="1"/>
  <c r="AO476" i="1"/>
  <c r="AQ476" i="1" s="1"/>
  <c r="AJ476" i="1"/>
  <c r="AK476" i="1" s="1"/>
  <c r="AH476" i="1"/>
  <c r="AL476" i="1" s="1"/>
  <c r="AM476" i="1" s="1"/>
  <c r="AG476" i="1"/>
  <c r="AI476" i="1" s="1"/>
  <c r="AB476" i="1"/>
  <c r="AC476" i="1" s="1"/>
  <c r="Z476" i="1"/>
  <c r="AD476" i="1" s="1"/>
  <c r="AE476" i="1" s="1"/>
  <c r="Y476" i="1"/>
  <c r="AA476" i="1" s="1"/>
  <c r="N476" i="1"/>
  <c r="O476" i="1" s="1"/>
  <c r="L476" i="1"/>
  <c r="P476" i="1" s="1"/>
  <c r="AX475" i="1"/>
  <c r="AW475" i="1"/>
  <c r="AY475" i="1" s="1"/>
  <c r="AR475" i="1"/>
  <c r="AS475" i="1" s="1"/>
  <c r="AP475" i="1"/>
  <c r="AT475" i="1" s="1"/>
  <c r="AU475" i="1" s="1"/>
  <c r="AO475" i="1"/>
  <c r="AQ475" i="1" s="1"/>
  <c r="AJ475" i="1"/>
  <c r="AK475" i="1" s="1"/>
  <c r="AH475" i="1"/>
  <c r="AL475" i="1" s="1"/>
  <c r="AM475" i="1" s="1"/>
  <c r="AG475" i="1"/>
  <c r="AI475" i="1" s="1"/>
  <c r="AB475" i="1"/>
  <c r="AC475" i="1" s="1"/>
  <c r="Z475" i="1"/>
  <c r="AD475" i="1" s="1"/>
  <c r="AE475" i="1" s="1"/>
  <c r="Y475" i="1"/>
  <c r="AA475" i="1" s="1"/>
  <c r="N475" i="1"/>
  <c r="O475" i="1" s="1"/>
  <c r="L475" i="1"/>
  <c r="P475" i="1" s="1"/>
  <c r="AX474" i="1"/>
  <c r="AW474" i="1"/>
  <c r="AY474" i="1" s="1"/>
  <c r="AP474" i="1"/>
  <c r="AO474" i="1"/>
  <c r="AQ474" i="1" s="1"/>
  <c r="AH474" i="1"/>
  <c r="AG474" i="1"/>
  <c r="AI474" i="1" s="1"/>
  <c r="Z474" i="1"/>
  <c r="Y474" i="1"/>
  <c r="AA474" i="1" s="1"/>
  <c r="AW448" i="1"/>
  <c r="AR448" i="1"/>
  <c r="AS448" i="1" s="1"/>
  <c r="AO448" i="1"/>
  <c r="AJ448" i="1"/>
  <c r="AK448" i="1" s="1"/>
  <c r="AG448" i="1"/>
  <c r="AB448" i="1"/>
  <c r="AC448" i="1" s="1"/>
  <c r="Y448" i="1"/>
  <c r="L448" i="1"/>
  <c r="P448" i="1" s="1"/>
  <c r="T448" i="1" s="1"/>
  <c r="U448" i="1" s="1"/>
  <c r="AX446" i="1"/>
  <c r="AW446" i="1"/>
  <c r="AY446" i="1" s="1"/>
  <c r="AR446" i="1"/>
  <c r="AS446" i="1" s="1"/>
  <c r="AP446" i="1"/>
  <c r="AT446" i="1" s="1"/>
  <c r="AU446" i="1" s="1"/>
  <c r="AO446" i="1"/>
  <c r="AQ446" i="1" s="1"/>
  <c r="AJ446" i="1"/>
  <c r="AK446" i="1" s="1"/>
  <c r="AH446" i="1"/>
  <c r="AL446" i="1" s="1"/>
  <c r="AM446" i="1" s="1"/>
  <c r="AG446" i="1"/>
  <c r="AI446" i="1" s="1"/>
  <c r="AB446" i="1"/>
  <c r="AC446" i="1" s="1"/>
  <c r="Z446" i="1"/>
  <c r="AD446" i="1" s="1"/>
  <c r="AE446" i="1" s="1"/>
  <c r="Y446" i="1"/>
  <c r="AA446" i="1" s="1"/>
  <c r="L446" i="1"/>
  <c r="P446" i="1" s="1"/>
  <c r="T446" i="1" s="1"/>
  <c r="U446" i="1" s="1"/>
  <c r="H446" i="1"/>
  <c r="N446" i="1" s="1"/>
  <c r="O446" i="1" s="1"/>
  <c r="S446" i="1" s="1"/>
  <c r="AX445" i="1"/>
  <c r="AW445" i="1"/>
  <c r="AY445" i="1" s="1"/>
  <c r="AR445" i="1"/>
  <c r="AS445" i="1" s="1"/>
  <c r="AP445" i="1"/>
  <c r="AT445" i="1" s="1"/>
  <c r="AU445" i="1" s="1"/>
  <c r="AO445" i="1"/>
  <c r="AQ445" i="1" s="1"/>
  <c r="AJ445" i="1"/>
  <c r="AK445" i="1" s="1"/>
  <c r="AH445" i="1"/>
  <c r="AL445" i="1" s="1"/>
  <c r="AM445" i="1" s="1"/>
  <c r="AG445" i="1"/>
  <c r="AI445" i="1" s="1"/>
  <c r="AB445" i="1"/>
  <c r="AC445" i="1" s="1"/>
  <c r="Z445" i="1"/>
  <c r="AD445" i="1" s="1"/>
  <c r="AE445" i="1" s="1"/>
  <c r="Y445" i="1"/>
  <c r="AA445" i="1" s="1"/>
  <c r="L445" i="1"/>
  <c r="P445" i="1" s="1"/>
  <c r="T445" i="1" s="1"/>
  <c r="U445" i="1" s="1"/>
  <c r="H445" i="1"/>
  <c r="N445" i="1" s="1"/>
  <c r="AW443" i="1"/>
  <c r="AR443" i="1"/>
  <c r="AS443" i="1" s="1"/>
  <c r="AO443" i="1"/>
  <c r="AJ443" i="1"/>
  <c r="AK443" i="1" s="1"/>
  <c r="AG443" i="1"/>
  <c r="AB443" i="1"/>
  <c r="AC443" i="1" s="1"/>
  <c r="Y443" i="1"/>
  <c r="L443" i="1"/>
  <c r="P443" i="1" s="1"/>
  <c r="T443" i="1" s="1"/>
  <c r="U443" i="1" s="1"/>
  <c r="AW441" i="1"/>
  <c r="AR441" i="1"/>
  <c r="AS441" i="1" s="1"/>
  <c r="AO441" i="1"/>
  <c r="AJ441" i="1"/>
  <c r="AK441" i="1" s="1"/>
  <c r="AG441" i="1"/>
  <c r="AB441" i="1"/>
  <c r="AC441" i="1" s="1"/>
  <c r="Y441" i="1"/>
  <c r="L441" i="1"/>
  <c r="P441" i="1" s="1"/>
  <c r="T441" i="1" s="1"/>
  <c r="U441" i="1" s="1"/>
  <c r="AX439" i="1"/>
  <c r="AW439" i="1"/>
  <c r="AY439" i="1" s="1"/>
  <c r="AR439" i="1"/>
  <c r="AS439" i="1" s="1"/>
  <c r="AP439" i="1"/>
  <c r="AT439" i="1" s="1"/>
  <c r="AU439" i="1" s="1"/>
  <c r="AO439" i="1"/>
  <c r="AQ439" i="1" s="1"/>
  <c r="AJ439" i="1"/>
  <c r="AK439" i="1" s="1"/>
  <c r="AH439" i="1"/>
  <c r="AL439" i="1" s="1"/>
  <c r="AM439" i="1" s="1"/>
  <c r="AG439" i="1"/>
  <c r="AI439" i="1" s="1"/>
  <c r="AB439" i="1"/>
  <c r="AC439" i="1" s="1"/>
  <c r="Z439" i="1"/>
  <c r="AD439" i="1" s="1"/>
  <c r="AE439" i="1" s="1"/>
  <c r="Y439" i="1"/>
  <c r="AA439" i="1" s="1"/>
  <c r="L439" i="1"/>
  <c r="M439" i="1" s="1"/>
  <c r="Q439" i="1" s="1"/>
  <c r="H439" i="1"/>
  <c r="N439" i="1" s="1"/>
  <c r="AW437" i="1"/>
  <c r="AR437" i="1"/>
  <c r="AS437" i="1" s="1"/>
  <c r="AO437" i="1"/>
  <c r="AJ437" i="1"/>
  <c r="AK437" i="1" s="1"/>
  <c r="AG437" i="1"/>
  <c r="AB437" i="1"/>
  <c r="AC437" i="1" s="1"/>
  <c r="Y437" i="1"/>
  <c r="L437" i="1"/>
  <c r="P437" i="1" s="1"/>
  <c r="T437" i="1" s="1"/>
  <c r="U437" i="1" s="1"/>
  <c r="AX434" i="1"/>
  <c r="AW434" i="1"/>
  <c r="AY434" i="1" s="1"/>
  <c r="AR434" i="1"/>
  <c r="AS434" i="1" s="1"/>
  <c r="AP434" i="1"/>
  <c r="AT434" i="1" s="1"/>
  <c r="AU434" i="1" s="1"/>
  <c r="AO434" i="1"/>
  <c r="AQ434" i="1" s="1"/>
  <c r="AJ434" i="1"/>
  <c r="AK434" i="1" s="1"/>
  <c r="AH434" i="1"/>
  <c r="AL434" i="1" s="1"/>
  <c r="AM434" i="1" s="1"/>
  <c r="AG434" i="1"/>
  <c r="AI434" i="1" s="1"/>
  <c r="AB434" i="1"/>
  <c r="AC434" i="1" s="1"/>
  <c r="Z434" i="1"/>
  <c r="AD434" i="1" s="1"/>
  <c r="AE434" i="1" s="1"/>
  <c r="Y434" i="1"/>
  <c r="AA434" i="1" s="1"/>
  <c r="L434" i="1"/>
  <c r="M434" i="1" s="1"/>
  <c r="Q434" i="1" s="1"/>
  <c r="H434" i="1"/>
  <c r="N434" i="1" s="1"/>
  <c r="O434" i="1" s="1"/>
  <c r="S434" i="1" s="1"/>
  <c r="AW432" i="1"/>
  <c r="AR432" i="1"/>
  <c r="AS432" i="1" s="1"/>
  <c r="AO432" i="1"/>
  <c r="AJ432" i="1"/>
  <c r="AK432" i="1" s="1"/>
  <c r="AG432" i="1"/>
  <c r="AB432" i="1"/>
  <c r="AC432" i="1" s="1"/>
  <c r="Y432" i="1"/>
  <c r="L432" i="1"/>
  <c r="M432" i="1" s="1"/>
  <c r="Q432" i="1" s="1"/>
  <c r="AX430" i="1"/>
  <c r="AW430" i="1"/>
  <c r="AY430" i="1" s="1"/>
  <c r="AR430" i="1"/>
  <c r="AS430" i="1" s="1"/>
  <c r="AP430" i="1"/>
  <c r="AT430" i="1" s="1"/>
  <c r="AU430" i="1" s="1"/>
  <c r="AO430" i="1"/>
  <c r="AQ430" i="1" s="1"/>
  <c r="AJ430" i="1"/>
  <c r="AK430" i="1" s="1"/>
  <c r="AH430" i="1"/>
  <c r="AL430" i="1" s="1"/>
  <c r="AM430" i="1" s="1"/>
  <c r="AG430" i="1"/>
  <c r="AI430" i="1" s="1"/>
  <c r="AB430" i="1"/>
  <c r="AC430" i="1" s="1"/>
  <c r="Z430" i="1"/>
  <c r="AD430" i="1" s="1"/>
  <c r="AE430" i="1" s="1"/>
  <c r="Y430" i="1"/>
  <c r="AA430" i="1" s="1"/>
  <c r="L430" i="1"/>
  <c r="P430" i="1" s="1"/>
  <c r="T430" i="1" s="1"/>
  <c r="U430" i="1" s="1"/>
  <c r="H430" i="1"/>
  <c r="N430" i="1" s="1"/>
  <c r="O430" i="1" s="1"/>
  <c r="S430" i="1" s="1"/>
  <c r="AX429" i="1"/>
  <c r="AW429" i="1"/>
  <c r="AY429" i="1" s="1"/>
  <c r="AP429" i="1"/>
  <c r="AO429" i="1"/>
  <c r="AQ429" i="1" s="1"/>
  <c r="AH429" i="1"/>
  <c r="AG429" i="1"/>
  <c r="AI429" i="1" s="1"/>
  <c r="Z429" i="1"/>
  <c r="Y429" i="1"/>
  <c r="AA429" i="1" s="1"/>
  <c r="AR449" i="1"/>
  <c r="AJ449" i="1"/>
  <c r="AB449" i="1"/>
  <c r="T449" i="1"/>
  <c r="AX447" i="1"/>
  <c r="AR447" i="1"/>
  <c r="AP447" i="1"/>
  <c r="AT447" i="1" s="1"/>
  <c r="AJ447" i="1"/>
  <c r="AH447" i="1"/>
  <c r="AL447" i="1" s="1"/>
  <c r="AD447" i="1"/>
  <c r="AB447" i="1"/>
  <c r="V447" i="1"/>
  <c r="T447" i="1"/>
  <c r="H447" i="1"/>
  <c r="AR442" i="1"/>
  <c r="AJ442" i="1"/>
  <c r="AB442" i="1"/>
  <c r="T442" i="1"/>
  <c r="AR436" i="1"/>
  <c r="AJ436" i="1"/>
  <c r="AB436" i="1"/>
  <c r="T436" i="1"/>
  <c r="AX428" i="1"/>
  <c r="AP428" i="1"/>
  <c r="AH428" i="1"/>
  <c r="S415" i="1"/>
  <c r="R415" i="1"/>
  <c r="Q402" i="1"/>
  <c r="L402" i="1"/>
  <c r="M402" i="1" s="1"/>
  <c r="Q401" i="1"/>
  <c r="L401" i="1"/>
  <c r="M401" i="1" s="1"/>
  <c r="Q400" i="1"/>
  <c r="L400" i="1"/>
  <c r="M400" i="1" s="1"/>
  <c r="Q399" i="1"/>
  <c r="AW282" i="1"/>
  <c r="AO282" i="1"/>
  <c r="AG282" i="1"/>
  <c r="Y282" i="1"/>
  <c r="Q282" i="1"/>
  <c r="M282" i="1"/>
  <c r="AW288" i="1"/>
  <c r="AR288" i="1"/>
  <c r="AS288" i="1" s="1"/>
  <c r="AO288" i="1"/>
  <c r="AJ288" i="1"/>
  <c r="AK288" i="1" s="1"/>
  <c r="AG288" i="1"/>
  <c r="AB288" i="1"/>
  <c r="AC288" i="1" s="1"/>
  <c r="Y288" i="1"/>
  <c r="T288" i="1"/>
  <c r="U288" i="1" s="1"/>
  <c r="Q288" i="1"/>
  <c r="L288" i="1"/>
  <c r="M288" i="1" s="1"/>
  <c r="AW287" i="1"/>
  <c r="AR287" i="1"/>
  <c r="AS287" i="1" s="1"/>
  <c r="AO287" i="1"/>
  <c r="AJ287" i="1"/>
  <c r="AK287" i="1" s="1"/>
  <c r="AG287" i="1"/>
  <c r="AB287" i="1"/>
  <c r="AC287" i="1" s="1"/>
  <c r="Y287" i="1"/>
  <c r="T287" i="1"/>
  <c r="U287" i="1" s="1"/>
  <c r="Q287" i="1"/>
  <c r="L287" i="1"/>
  <c r="M287" i="1" s="1"/>
  <c r="AW286" i="1"/>
  <c r="AR286" i="1"/>
  <c r="AS286" i="1" s="1"/>
  <c r="AO286" i="1"/>
  <c r="AJ286" i="1"/>
  <c r="AK286" i="1" s="1"/>
  <c r="AG286" i="1"/>
  <c r="AB286" i="1"/>
  <c r="AC286" i="1" s="1"/>
  <c r="Y286" i="1"/>
  <c r="T286" i="1"/>
  <c r="U286" i="1" s="1"/>
  <c r="Q286" i="1"/>
  <c r="L286" i="1"/>
  <c r="M286" i="1" s="1"/>
  <c r="AW285" i="1"/>
  <c r="AR285" i="1"/>
  <c r="AS285" i="1" s="1"/>
  <c r="AO285" i="1"/>
  <c r="AJ285" i="1"/>
  <c r="AK285" i="1" s="1"/>
  <c r="AG285" i="1"/>
  <c r="AB285" i="1"/>
  <c r="AC285" i="1" s="1"/>
  <c r="Y285" i="1"/>
  <c r="T285" i="1"/>
  <c r="U285" i="1" s="1"/>
  <c r="Q285" i="1"/>
  <c r="L285" i="1"/>
  <c r="M285" i="1" s="1"/>
  <c r="AX284" i="1"/>
  <c r="AW284" i="1"/>
  <c r="AY284" i="1" s="1"/>
  <c r="AR284" i="1"/>
  <c r="AS284" i="1" s="1"/>
  <c r="AP284" i="1"/>
  <c r="AT284" i="1" s="1"/>
  <c r="AU284" i="1" s="1"/>
  <c r="AO284" i="1"/>
  <c r="AQ284" i="1" s="1"/>
  <c r="AJ284" i="1"/>
  <c r="AK284" i="1" s="1"/>
  <c r="AH284" i="1"/>
  <c r="AL284" i="1" s="1"/>
  <c r="AM284" i="1" s="1"/>
  <c r="AG284" i="1"/>
  <c r="AI284" i="1" s="1"/>
  <c r="AB284" i="1"/>
  <c r="AC284" i="1" s="1"/>
  <c r="AD284" i="1"/>
  <c r="AE284" i="1" s="1"/>
  <c r="Y284" i="1"/>
  <c r="T284" i="1"/>
  <c r="U284" i="1" s="1"/>
  <c r="Q284" i="1"/>
  <c r="L284" i="1"/>
  <c r="M284" i="1" s="1"/>
  <c r="I284" i="1"/>
  <c r="H284" i="1"/>
  <c r="N284" i="1" s="1"/>
  <c r="O284" i="1" s="1"/>
  <c r="AX283" i="1"/>
  <c r="AW283" i="1"/>
  <c r="AY283" i="1" s="1"/>
  <c r="AR283" i="1"/>
  <c r="AS283" i="1" s="1"/>
  <c r="AP283" i="1"/>
  <c r="AT283" i="1" s="1"/>
  <c r="AU283" i="1" s="1"/>
  <c r="AO283" i="1"/>
  <c r="AQ283" i="1" s="1"/>
  <c r="AJ283" i="1"/>
  <c r="AK283" i="1" s="1"/>
  <c r="AH283" i="1"/>
  <c r="AL283" i="1" s="1"/>
  <c r="AM283" i="1" s="1"/>
  <c r="AG283" i="1"/>
  <c r="AI283" i="1" s="1"/>
  <c r="AB283" i="1"/>
  <c r="AC283" i="1" s="1"/>
  <c r="Z283" i="1"/>
  <c r="AD283" i="1" s="1"/>
  <c r="AE283" i="1" s="1"/>
  <c r="Y283" i="1"/>
  <c r="AA283" i="1" s="1"/>
  <c r="T283" i="1"/>
  <c r="U283" i="1" s="1"/>
  <c r="R283" i="1"/>
  <c r="V283" i="1" s="1"/>
  <c r="W283" i="1" s="1"/>
  <c r="Q283" i="1"/>
  <c r="S283" i="1" s="1"/>
  <c r="L283" i="1"/>
  <c r="M283" i="1" s="1"/>
  <c r="I283" i="1"/>
  <c r="H283" i="1"/>
  <c r="N283" i="1" s="1"/>
  <c r="O283" i="1" s="1"/>
  <c r="AW281" i="1"/>
  <c r="AR281" i="1"/>
  <c r="AS281" i="1" s="1"/>
  <c r="AO281" i="1"/>
  <c r="AJ281" i="1"/>
  <c r="AK281" i="1" s="1"/>
  <c r="AG281" i="1"/>
  <c r="AB281" i="1"/>
  <c r="AC281" i="1" s="1"/>
  <c r="Y281" i="1"/>
  <c r="T281" i="1"/>
  <c r="U281" i="1" s="1"/>
  <c r="Q281" i="1"/>
  <c r="L281" i="1"/>
  <c r="M281" i="1" s="1"/>
  <c r="R280" i="1"/>
  <c r="V280" i="1" s="1"/>
  <c r="W280" i="1" s="1"/>
  <c r="Q280" i="1"/>
  <c r="S280" i="1" s="1"/>
  <c r="L280" i="1"/>
  <c r="M280" i="1" s="1"/>
  <c r="I280" i="1"/>
  <c r="H280" i="1"/>
  <c r="N280" i="1" s="1"/>
  <c r="O280" i="1" s="1"/>
  <c r="Q398" i="1"/>
  <c r="U398" i="1" s="1"/>
  <c r="Y524" i="1"/>
  <c r="Q524" i="1"/>
  <c r="AX275" i="1"/>
  <c r="AW275" i="1"/>
  <c r="AY275" i="1" s="1"/>
  <c r="AP275" i="1"/>
  <c r="AO275" i="1"/>
  <c r="AQ275" i="1" s="1"/>
  <c r="AH275" i="1"/>
  <c r="AG275" i="1"/>
  <c r="AI275" i="1" s="1"/>
  <c r="Z275" i="1"/>
  <c r="Y275" i="1"/>
  <c r="AA275" i="1" s="1"/>
  <c r="R275" i="1"/>
  <c r="Q275" i="1"/>
  <c r="S275" i="1" s="1"/>
  <c r="S105" i="1"/>
  <c r="N105" i="1"/>
  <c r="Q105" i="1"/>
  <c r="AW97" i="1"/>
  <c r="AO97" i="1"/>
  <c r="AG97" i="1"/>
  <c r="Y97" i="1"/>
  <c r="Q97" i="1"/>
  <c r="S154" i="1"/>
  <c r="R154" i="1"/>
  <c r="I154" i="1"/>
  <c r="H154" i="1"/>
  <c r="AA137" i="1"/>
  <c r="Z137" i="1"/>
  <c r="S137" i="1"/>
  <c r="R137" i="1"/>
  <c r="V137" i="1" s="1"/>
  <c r="M479" i="1" l="1"/>
  <c r="M441" i="1"/>
  <c r="Q441" i="1" s="1"/>
  <c r="M476" i="1"/>
  <c r="M445" i="1"/>
  <c r="Q445" i="1" s="1"/>
  <c r="M475" i="1"/>
  <c r="M477" i="1"/>
  <c r="M430" i="1"/>
  <c r="Q430" i="1" s="1"/>
  <c r="M437" i="1"/>
  <c r="Q437" i="1" s="1"/>
  <c r="M448" i="1"/>
  <c r="Q448" i="1" s="1"/>
  <c r="O445" i="1"/>
  <c r="S445" i="1" s="1"/>
  <c r="R445" i="1"/>
  <c r="V445" i="1" s="1"/>
  <c r="W445" i="1" s="1"/>
  <c r="M480" i="1"/>
  <c r="M481" i="1"/>
  <c r="M482" i="1"/>
  <c r="M483" i="1"/>
  <c r="M484" i="1"/>
  <c r="M443" i="1"/>
  <c r="Q443" i="1" s="1"/>
  <c r="M446" i="1"/>
  <c r="Q446" i="1" s="1"/>
  <c r="R484" i="1"/>
  <c r="Q484" i="1"/>
  <c r="S484" i="1" s="1"/>
  <c r="T484" i="1"/>
  <c r="U484" i="1" s="1"/>
  <c r="Q483" i="1"/>
  <c r="T483" i="1"/>
  <c r="U483" i="1" s="1"/>
  <c r="Q482" i="1"/>
  <c r="T482" i="1"/>
  <c r="U482" i="1" s="1"/>
  <c r="Q481" i="1"/>
  <c r="T481" i="1"/>
  <c r="U481" i="1" s="1"/>
  <c r="Q480" i="1"/>
  <c r="T480" i="1"/>
  <c r="U480" i="1" s="1"/>
  <c r="Q479" i="1"/>
  <c r="T479" i="1"/>
  <c r="U479" i="1" s="1"/>
  <c r="R477" i="1"/>
  <c r="Q477" i="1"/>
  <c r="S477" i="1" s="1"/>
  <c r="T477" i="1"/>
  <c r="U477" i="1" s="1"/>
  <c r="R476" i="1"/>
  <c r="Q476" i="1"/>
  <c r="S476" i="1" s="1"/>
  <c r="T476" i="1"/>
  <c r="U476" i="1" s="1"/>
  <c r="R475" i="1"/>
  <c r="Q475" i="1"/>
  <c r="S475" i="1" s="1"/>
  <c r="T475" i="1"/>
  <c r="U475" i="1" s="1"/>
  <c r="R446" i="1"/>
  <c r="V446" i="1" s="1"/>
  <c r="W446" i="1" s="1"/>
  <c r="O439" i="1"/>
  <c r="S439" i="1" s="1"/>
  <c r="R439" i="1"/>
  <c r="V439" i="1" s="1"/>
  <c r="W439" i="1" s="1"/>
  <c r="P439" i="1"/>
  <c r="T439" i="1" s="1"/>
  <c r="U439" i="1" s="1"/>
  <c r="P434" i="1"/>
  <c r="T434" i="1" s="1"/>
  <c r="U434" i="1" s="1"/>
  <c r="R434" i="1"/>
  <c r="V434" i="1" s="1"/>
  <c r="W434" i="1" s="1"/>
  <c r="P432" i="1"/>
  <c r="T432" i="1" s="1"/>
  <c r="U432" i="1" s="1"/>
  <c r="R430" i="1"/>
  <c r="V430" i="1" s="1"/>
  <c r="W430" i="1" s="1"/>
  <c r="AA125" i="1"/>
  <c r="Z125" i="1"/>
  <c r="S125" i="1"/>
  <c r="R125" i="1"/>
  <c r="I125" i="1"/>
  <c r="H125" i="1"/>
  <c r="AW64" i="1"/>
  <c r="AQ64" i="1"/>
  <c r="AO64" i="1"/>
  <c r="AI64" i="1"/>
  <c r="AG64" i="1"/>
  <c r="AA64" i="1"/>
  <c r="Y64" i="1"/>
  <c r="Q64" i="1"/>
  <c r="AW58" i="1"/>
  <c r="AO58" i="1"/>
  <c r="AG58" i="1"/>
  <c r="Y58" i="1"/>
  <c r="Q58" i="1"/>
  <c r="V484" i="1" l="1"/>
  <c r="W484" i="1" s="1"/>
  <c r="V477" i="1"/>
  <c r="W477" i="1" s="1"/>
  <c r="V476" i="1"/>
  <c r="W476" i="1" s="1"/>
  <c r="V475" i="1"/>
  <c r="W475" i="1" s="1"/>
  <c r="AW51" i="1"/>
  <c r="AO51" i="1"/>
  <c r="AG51" i="1"/>
  <c r="Y51" i="1"/>
  <c r="Q51" i="1"/>
  <c r="AW45" i="1"/>
  <c r="AO45" i="1"/>
  <c r="AG45" i="1"/>
  <c r="Y45" i="1"/>
  <c r="Q45" i="1"/>
  <c r="L45" i="1"/>
  <c r="S34" i="1" l="1"/>
  <c r="Q34" i="1"/>
  <c r="Q28" i="1" l="1"/>
  <c r="S18" i="1"/>
  <c r="R18" i="1"/>
  <c r="AW426" i="1" l="1"/>
  <c r="AT426" i="1"/>
  <c r="AU426" i="1" s="1"/>
  <c r="AR426" i="1"/>
  <c r="AS426" i="1" s="1"/>
  <c r="AO426" i="1"/>
  <c r="AL426" i="1"/>
  <c r="AM426" i="1" s="1"/>
  <c r="AJ426" i="1"/>
  <c r="AK426" i="1" s="1"/>
  <c r="AG426" i="1"/>
  <c r="AB426" i="1"/>
  <c r="AC426" i="1" s="1"/>
  <c r="Z426" i="1"/>
  <c r="AD426" i="1" s="1"/>
  <c r="AE426" i="1" s="1"/>
  <c r="Y426" i="1"/>
  <c r="AA426" i="1" s="1"/>
  <c r="T426" i="1"/>
  <c r="R426" i="1"/>
  <c r="V426" i="1" s="1"/>
  <c r="L426" i="1"/>
  <c r="M426" i="1" s="1"/>
  <c r="I426" i="1"/>
  <c r="H426" i="1"/>
  <c r="N426" i="1" s="1"/>
  <c r="O426" i="1" s="1"/>
  <c r="AW423" i="1"/>
  <c r="AO423" i="1"/>
  <c r="AG423" i="1"/>
  <c r="Z423" i="1"/>
  <c r="Y423" i="1"/>
  <c r="AA423" i="1" s="1"/>
  <c r="R423" i="1"/>
  <c r="AT425" i="1"/>
  <c r="AR425" i="1"/>
  <c r="AL425" i="1"/>
  <c r="AJ425" i="1"/>
  <c r="AB425" i="1"/>
  <c r="Z425" i="1"/>
  <c r="AD425" i="1" s="1"/>
  <c r="T425" i="1"/>
  <c r="R425" i="1"/>
  <c r="V425" i="1" s="1"/>
  <c r="N425" i="1"/>
  <c r="L425" i="1"/>
  <c r="Z418" i="1"/>
  <c r="R418" i="1"/>
  <c r="T422" i="1" l="1"/>
  <c r="AW408" i="1"/>
  <c r="AO408" i="1"/>
  <c r="AH408" i="1"/>
  <c r="AI408" i="1" s="1"/>
  <c r="AG408" i="1"/>
  <c r="Y408" i="1"/>
  <c r="Z408" i="1"/>
  <c r="AA408" i="1" s="1"/>
  <c r="AW142" i="1" l="1"/>
  <c r="AO142" i="1"/>
  <c r="AH142" i="1"/>
  <c r="AG142" i="1"/>
  <c r="AI142" i="1" s="1"/>
  <c r="Z142" i="1"/>
  <c r="Y142" i="1"/>
  <c r="AA142" i="1" s="1"/>
  <c r="R142" i="1"/>
  <c r="Q142" i="1"/>
  <c r="S142" i="1" s="1"/>
  <c r="AW149" i="1"/>
  <c r="AO149" i="1"/>
  <c r="AG149" i="1"/>
  <c r="Y149" i="1"/>
  <c r="Q149" i="1"/>
  <c r="AW140" i="1"/>
  <c r="AO140" i="1"/>
  <c r="AG140" i="1"/>
  <c r="Y140" i="1"/>
  <c r="Q140" i="1"/>
  <c r="AW138" i="1"/>
  <c r="AO138" i="1"/>
  <c r="AG138" i="1"/>
  <c r="Q138" i="1"/>
  <c r="AG124" i="1"/>
  <c r="Y124" i="1"/>
  <c r="Q124" i="1"/>
  <c r="AV26" i="3"/>
  <c r="AR26" i="3"/>
  <c r="AN26" i="3"/>
  <c r="AJ26" i="3"/>
  <c r="AF26" i="3"/>
  <c r="AB26" i="3"/>
  <c r="X26" i="3"/>
  <c r="T26" i="3"/>
  <c r="P26" i="3"/>
  <c r="L26" i="3"/>
  <c r="AR9" i="3"/>
  <c r="AN9" i="3"/>
  <c r="AB9" i="3"/>
  <c r="T9" i="3"/>
  <c r="P9" i="3"/>
  <c r="L9" i="3"/>
  <c r="Q99" i="1"/>
  <c r="AG99" i="1"/>
  <c r="Y99" i="1"/>
  <c r="AW88" i="1"/>
  <c r="AO88" i="1"/>
  <c r="AG88" i="1"/>
  <c r="Y88" i="1"/>
  <c r="Q82" i="1"/>
  <c r="M78" i="1"/>
  <c r="N78" i="1" s="1"/>
  <c r="O78" i="1" s="1"/>
  <c r="Q49" i="1" l="1"/>
  <c r="R29" i="1"/>
  <c r="S29" i="1" s="1"/>
  <c r="Q29" i="1"/>
  <c r="N29" i="1"/>
  <c r="AW25" i="1"/>
  <c r="AO25" i="1"/>
  <c r="AG25" i="1"/>
  <c r="AX14" i="1"/>
  <c r="AW14" i="1"/>
  <c r="AY14" i="1" s="1"/>
  <c r="AP14" i="1"/>
  <c r="AO14" i="1"/>
  <c r="AQ14" i="1" s="1"/>
  <c r="AH14" i="1"/>
  <c r="AG14" i="1"/>
  <c r="AI14" i="1" s="1"/>
  <c r="Z14" i="1"/>
  <c r="Y14" i="1"/>
  <c r="AA14" i="1" s="1"/>
  <c r="Q14" i="1"/>
  <c r="S14" i="1" s="1"/>
  <c r="R14" i="1"/>
  <c r="AX10" i="1"/>
  <c r="AW10" i="1"/>
  <c r="AY10" i="1" s="1"/>
  <c r="AP10" i="1"/>
  <c r="AO10" i="1"/>
  <c r="AQ10" i="1" s="1"/>
  <c r="AH10" i="1"/>
  <c r="AG10" i="1"/>
  <c r="AI10" i="1" s="1"/>
  <c r="T10" i="1"/>
  <c r="AW539" i="1" l="1"/>
  <c r="AO539" i="1"/>
  <c r="AG539" i="1"/>
  <c r="Y539" i="1"/>
  <c r="Q539" i="1"/>
  <c r="AO538" i="1"/>
  <c r="AG538" i="1"/>
  <c r="Y538" i="1"/>
  <c r="Q538" i="1"/>
  <c r="AD267" i="1"/>
  <c r="S266" i="1"/>
  <c r="R266" i="1"/>
  <c r="V266" i="1" s="1"/>
  <c r="W266" i="1" s="1"/>
  <c r="S265" i="1"/>
  <c r="R265" i="1"/>
  <c r="V265" i="1" s="1"/>
  <c r="W265" i="1" s="1"/>
  <c r="S264" i="1"/>
  <c r="R264" i="1"/>
  <c r="V264" i="1" s="1"/>
  <c r="W264" i="1" s="1"/>
  <c r="R267" i="1"/>
  <c r="V267" i="1" s="1"/>
  <c r="W267" i="1" s="1"/>
  <c r="M274" i="1"/>
  <c r="AT272" i="1"/>
  <c r="AU272" i="1" s="1"/>
  <c r="AR272" i="1"/>
  <c r="AS272" i="1" s="1"/>
  <c r="AL272" i="1"/>
  <c r="AM272" i="1" s="1"/>
  <c r="AJ272" i="1"/>
  <c r="AK272" i="1" s="1"/>
  <c r="AD272" i="1"/>
  <c r="AE272" i="1" s="1"/>
  <c r="AB272" i="1"/>
  <c r="AC272" i="1" s="1"/>
  <c r="N272" i="1"/>
  <c r="O272" i="1" s="1"/>
  <c r="L272" i="1"/>
  <c r="AT270" i="1"/>
  <c r="AU270" i="1" s="1"/>
  <c r="AR270" i="1"/>
  <c r="AS270" i="1" s="1"/>
  <c r="AL270" i="1"/>
  <c r="AM270" i="1" s="1"/>
  <c r="AJ270" i="1"/>
  <c r="AK270" i="1" s="1"/>
  <c r="AD270" i="1"/>
  <c r="AE270" i="1" s="1"/>
  <c r="AB270" i="1"/>
  <c r="AC270" i="1" s="1"/>
  <c r="N270" i="1"/>
  <c r="O270" i="1" s="1"/>
  <c r="L270" i="1"/>
  <c r="AT269" i="1"/>
  <c r="AU269" i="1" s="1"/>
  <c r="AR269" i="1"/>
  <c r="AS269" i="1" s="1"/>
  <c r="AL269" i="1"/>
  <c r="AM269" i="1" s="1"/>
  <c r="AJ269" i="1"/>
  <c r="AK269" i="1" s="1"/>
  <c r="AD269" i="1"/>
  <c r="AE269" i="1" s="1"/>
  <c r="AB269" i="1"/>
  <c r="AC269" i="1" s="1"/>
  <c r="L269" i="1"/>
  <c r="N269" i="1"/>
  <c r="O269" i="1" s="1"/>
  <c r="AT268" i="1"/>
  <c r="AU268" i="1" s="1"/>
  <c r="AR268" i="1"/>
  <c r="AS268" i="1" s="1"/>
  <c r="AL268" i="1"/>
  <c r="AM268" i="1" s="1"/>
  <c r="AJ268" i="1"/>
  <c r="AK268" i="1" s="1"/>
  <c r="AD268" i="1"/>
  <c r="AE268" i="1" s="1"/>
  <c r="AB268" i="1"/>
  <c r="AC268" i="1" s="1"/>
  <c r="L268" i="1"/>
  <c r="N268" i="1"/>
  <c r="O268" i="1" s="1"/>
  <c r="AT267" i="1"/>
  <c r="AU267" i="1" s="1"/>
  <c r="AR267" i="1"/>
  <c r="AS267" i="1" s="1"/>
  <c r="AL267" i="1"/>
  <c r="AM267" i="1" s="1"/>
  <c r="AJ267" i="1"/>
  <c r="AK267" i="1" s="1"/>
  <c r="AB267" i="1"/>
  <c r="AC267" i="1" s="1"/>
  <c r="L267" i="1"/>
  <c r="M267" i="1" s="1"/>
  <c r="H267" i="1"/>
  <c r="N267" i="1" s="1"/>
  <c r="AT266" i="1"/>
  <c r="AU266" i="1" s="1"/>
  <c r="AR266" i="1"/>
  <c r="AS266" i="1" s="1"/>
  <c r="AL266" i="1"/>
  <c r="AM266" i="1" s="1"/>
  <c r="AJ266" i="1"/>
  <c r="AK266" i="1" s="1"/>
  <c r="AD266" i="1"/>
  <c r="AE266" i="1" s="1"/>
  <c r="AB266" i="1"/>
  <c r="AC266" i="1" s="1"/>
  <c r="L266" i="1"/>
  <c r="M266" i="1" s="1"/>
  <c r="I266" i="1"/>
  <c r="H266" i="1"/>
  <c r="N266" i="1" s="1"/>
  <c r="O266" i="1" s="1"/>
  <c r="AT265" i="1"/>
  <c r="AU265" i="1" s="1"/>
  <c r="AR265" i="1"/>
  <c r="AS265" i="1" s="1"/>
  <c r="AL265" i="1"/>
  <c r="AM265" i="1" s="1"/>
  <c r="AJ265" i="1"/>
  <c r="AK265" i="1" s="1"/>
  <c r="AD265" i="1"/>
  <c r="AE265" i="1" s="1"/>
  <c r="AB265" i="1"/>
  <c r="AC265" i="1" s="1"/>
  <c r="L265" i="1"/>
  <c r="M265" i="1" s="1"/>
  <c r="I265" i="1"/>
  <c r="H265" i="1"/>
  <c r="N265" i="1" s="1"/>
  <c r="O265" i="1" s="1"/>
  <c r="AT334" i="1" l="1"/>
  <c r="AU334" i="1" s="1"/>
  <c r="AR334" i="1"/>
  <c r="AS334" i="1" s="1"/>
  <c r="AL334" i="1"/>
  <c r="AM334" i="1" s="1"/>
  <c r="AJ334" i="1"/>
  <c r="AK334" i="1" s="1"/>
  <c r="AD334" i="1"/>
  <c r="AE334" i="1" s="1"/>
  <c r="AB334" i="1"/>
  <c r="AC334" i="1" s="1"/>
  <c r="V334" i="1"/>
  <c r="W334" i="1" s="1"/>
  <c r="T334" i="1"/>
  <c r="U334" i="1" s="1"/>
  <c r="L334" i="1"/>
  <c r="M334" i="1" s="1"/>
  <c r="I334" i="1"/>
  <c r="H334" i="1"/>
  <c r="N334" i="1" s="1"/>
  <c r="O334" i="1" s="1"/>
  <c r="AR333" i="1"/>
  <c r="AS333" i="1" s="1"/>
  <c r="AJ333" i="1"/>
  <c r="AK333" i="1" s="1"/>
  <c r="AB333" i="1"/>
  <c r="AC333" i="1" s="1"/>
  <c r="T333" i="1"/>
  <c r="U333" i="1" s="1"/>
  <c r="L333" i="1"/>
  <c r="M333" i="1" s="1"/>
  <c r="AR332" i="1"/>
  <c r="AS332" i="1" s="1"/>
  <c r="AJ332" i="1"/>
  <c r="AK332" i="1" s="1"/>
  <c r="AB332" i="1"/>
  <c r="AC332" i="1" s="1"/>
  <c r="T332" i="1"/>
  <c r="U332" i="1" s="1"/>
  <c r="L332" i="1"/>
  <c r="M332" i="1" s="1"/>
  <c r="AR331" i="1"/>
  <c r="AS331" i="1" s="1"/>
  <c r="AJ331" i="1"/>
  <c r="AK331" i="1" s="1"/>
  <c r="AB331" i="1"/>
  <c r="AC331" i="1" s="1"/>
  <c r="T331" i="1"/>
  <c r="U331" i="1" s="1"/>
  <c r="L331" i="1"/>
  <c r="M331" i="1" s="1"/>
  <c r="AR330" i="1"/>
  <c r="AS330" i="1" s="1"/>
  <c r="AJ330" i="1"/>
  <c r="AK330" i="1" s="1"/>
  <c r="AB330" i="1"/>
  <c r="AC330" i="1" s="1"/>
  <c r="T330" i="1"/>
  <c r="U330" i="1" s="1"/>
  <c r="L330" i="1"/>
  <c r="M330" i="1" s="1"/>
  <c r="AY192" i="1"/>
  <c r="AW192" i="1"/>
  <c r="AQ192" i="1"/>
  <c r="AO192" i="1"/>
  <c r="AM192" i="1"/>
  <c r="AK192" i="1"/>
  <c r="AE192" i="1"/>
  <c r="Y192" i="1"/>
  <c r="AC192" i="1" s="1"/>
  <c r="S192" i="1"/>
  <c r="W192" i="1" s="1"/>
  <c r="Q192" i="1"/>
  <c r="U192" i="1" s="1"/>
  <c r="Q191" i="1"/>
  <c r="R191" i="1" s="1"/>
  <c r="S191" i="1" s="1"/>
  <c r="W191" i="1" s="1"/>
  <c r="AW190" i="1"/>
  <c r="AO190" i="1"/>
  <c r="AG190" i="1"/>
  <c r="AY180" i="1"/>
  <c r="AX180" i="1"/>
  <c r="AQ180" i="1"/>
  <c r="AP180" i="1"/>
  <c r="AI180" i="1"/>
  <c r="AH180" i="1"/>
  <c r="AA180" i="1"/>
  <c r="Z180" i="1"/>
  <c r="S180" i="1"/>
  <c r="R180" i="1"/>
  <c r="AW256" i="1" l="1"/>
  <c r="AT256" i="1"/>
  <c r="AU256" i="1" s="1"/>
  <c r="AR256" i="1"/>
  <c r="AS256" i="1" s="1"/>
  <c r="AO256" i="1"/>
  <c r="AL256" i="1"/>
  <c r="AM256" i="1" s="1"/>
  <c r="AJ256" i="1"/>
  <c r="AK256" i="1" s="1"/>
  <c r="AG256" i="1"/>
  <c r="AD256" i="1"/>
  <c r="AE256" i="1" s="1"/>
  <c r="AB256" i="1"/>
  <c r="AC256" i="1" s="1"/>
  <c r="Q256" i="1"/>
  <c r="N256" i="1"/>
  <c r="O256" i="1" s="1"/>
  <c r="L256" i="1"/>
  <c r="M256" i="1" s="1"/>
  <c r="G256" i="1"/>
  <c r="AW254" i="1"/>
  <c r="AO254" i="1"/>
  <c r="AG254" i="1"/>
  <c r="Q254" i="1"/>
  <c r="AT261" i="1"/>
  <c r="AU261" i="1" s="1"/>
  <c r="AR261" i="1"/>
  <c r="AL261" i="1"/>
  <c r="AM261" i="1" s="1"/>
  <c r="AJ261" i="1"/>
  <c r="AD261" i="1"/>
  <c r="AE261" i="1" s="1"/>
  <c r="AB261" i="1"/>
  <c r="N261" i="1"/>
  <c r="O261" i="1" s="1"/>
  <c r="L261" i="1"/>
  <c r="AT259" i="1"/>
  <c r="AU259" i="1" s="1"/>
  <c r="AR259" i="1"/>
  <c r="AL259" i="1"/>
  <c r="AM259" i="1" s="1"/>
  <c r="AJ259" i="1"/>
  <c r="AD259" i="1"/>
  <c r="AE259" i="1" s="1"/>
  <c r="AB259" i="1"/>
  <c r="N259" i="1"/>
  <c r="O259" i="1" s="1"/>
  <c r="L259" i="1"/>
  <c r="AT258" i="1"/>
  <c r="AU258" i="1" s="1"/>
  <c r="AR258" i="1"/>
  <c r="AL258" i="1"/>
  <c r="AM258" i="1" s="1"/>
  <c r="AJ258" i="1"/>
  <c r="AD258" i="1"/>
  <c r="AE258" i="1" s="1"/>
  <c r="AB258" i="1"/>
  <c r="N258" i="1"/>
  <c r="O258" i="1" s="1"/>
  <c r="L258" i="1"/>
  <c r="AT257" i="1"/>
  <c r="AU257" i="1" s="1"/>
  <c r="AR257" i="1"/>
  <c r="AL257" i="1"/>
  <c r="AM257" i="1" s="1"/>
  <c r="AJ257" i="1"/>
  <c r="AD257" i="1"/>
  <c r="AE257" i="1" s="1"/>
  <c r="AB257" i="1"/>
  <c r="N257" i="1"/>
  <c r="O257" i="1" s="1"/>
  <c r="L257" i="1"/>
  <c r="AT255" i="1"/>
  <c r="AU255" i="1" s="1"/>
  <c r="AR255" i="1"/>
  <c r="AL255" i="1"/>
  <c r="AM255" i="1" s="1"/>
  <c r="AJ255" i="1"/>
  <c r="AD255" i="1"/>
  <c r="AE255" i="1" s="1"/>
  <c r="AB255" i="1"/>
  <c r="N255" i="1"/>
  <c r="O255" i="1" s="1"/>
  <c r="L255" i="1"/>
  <c r="AY39" i="1" l="1"/>
  <c r="AW39" i="1"/>
  <c r="AT39" i="1"/>
  <c r="AU39" i="1" s="1"/>
  <c r="AR39" i="1"/>
  <c r="AS39" i="1" s="1"/>
  <c r="AQ39" i="1"/>
  <c r="AO39" i="1"/>
  <c r="AL39" i="1"/>
  <c r="AM39" i="1" s="1"/>
  <c r="AJ39" i="1"/>
  <c r="AK39" i="1" s="1"/>
  <c r="AI39" i="1"/>
  <c r="AG39" i="1"/>
  <c r="AD39" i="1"/>
  <c r="AE39" i="1" s="1"/>
  <c r="AB39" i="1"/>
  <c r="AC39" i="1" s="1"/>
  <c r="AA39" i="1"/>
  <c r="V39" i="1"/>
  <c r="W39" i="1" s="1"/>
  <c r="T39" i="1"/>
  <c r="U39" i="1" s="1"/>
  <c r="S39" i="1"/>
  <c r="Q39" i="1"/>
  <c r="N39" i="1"/>
  <c r="O39" i="1" s="1"/>
  <c r="L39" i="1"/>
  <c r="M39" i="1" s="1"/>
  <c r="L159" i="1"/>
  <c r="M159" i="1" s="1"/>
  <c r="N159" i="1"/>
  <c r="O159" i="1" s="1"/>
  <c r="T159" i="1"/>
  <c r="U159" i="1" s="1"/>
  <c r="V159" i="1"/>
  <c r="W159" i="1" s="1"/>
  <c r="AB159" i="1"/>
  <c r="AC159" i="1" s="1"/>
  <c r="AD159" i="1"/>
  <c r="AE159" i="1" s="1"/>
  <c r="AJ159" i="1"/>
  <c r="AK159" i="1" s="1"/>
  <c r="AL159" i="1"/>
  <c r="AM159" i="1" s="1"/>
  <c r="AR159" i="1"/>
  <c r="AS159" i="1" s="1"/>
  <c r="AT159" i="1"/>
  <c r="AU159" i="1" s="1"/>
  <c r="AX214" i="1" l="1"/>
  <c r="AW214" i="1"/>
  <c r="AY214" i="1" s="1"/>
  <c r="AP214" i="1"/>
  <c r="AO214" i="1"/>
  <c r="AQ214" i="1" s="1"/>
  <c r="AH214" i="1"/>
  <c r="AG214" i="1"/>
  <c r="AI214" i="1" s="1"/>
  <c r="Z214" i="1"/>
  <c r="Y214" i="1"/>
  <c r="AA214" i="1" s="1"/>
  <c r="R214" i="1"/>
  <c r="S214" i="1" s="1"/>
  <c r="AS161" i="1" l="1"/>
  <c r="AT161" i="1"/>
  <c r="AU161" i="1"/>
  <c r="AK161" i="1"/>
  <c r="AL161" i="1"/>
  <c r="AM161" i="1"/>
  <c r="AC161" i="1"/>
  <c r="AD161" i="1"/>
  <c r="AE161" i="1"/>
  <c r="W161" i="1"/>
  <c r="U161" i="1"/>
  <c r="AX141" i="1"/>
  <c r="AY141" i="1" s="1"/>
  <c r="AW141" i="1"/>
  <c r="AO141" i="1"/>
  <c r="AP141" i="1"/>
  <c r="AQ141" i="1" s="1"/>
  <c r="AH141" i="1"/>
  <c r="AI141" i="1" s="1"/>
  <c r="AG141" i="1"/>
  <c r="Z141" i="1"/>
  <c r="AA141" i="1" s="1"/>
  <c r="Y141" i="1"/>
  <c r="Q141" i="1"/>
  <c r="R141" i="1"/>
  <c r="S141" i="1" s="1"/>
  <c r="AX133" i="1"/>
  <c r="AY133" i="1" s="1"/>
  <c r="AW133" i="1"/>
  <c r="AQ133" i="1"/>
  <c r="AO133" i="1"/>
  <c r="AI133" i="1"/>
  <c r="AG133" i="1"/>
  <c r="AA133" i="1"/>
  <c r="Y133" i="1"/>
  <c r="S133" i="1"/>
  <c r="Q133" i="1"/>
  <c r="AY139" i="1"/>
  <c r="AW139" i="1"/>
  <c r="AQ139" i="1"/>
  <c r="AO139" i="1"/>
  <c r="AI139" i="1"/>
  <c r="AG139" i="1"/>
  <c r="AA139" i="1"/>
  <c r="Y139" i="1"/>
  <c r="S139" i="1"/>
  <c r="Q139" i="1"/>
  <c r="AX145" i="1"/>
  <c r="AY145" i="1" s="1"/>
  <c r="AW145" i="1"/>
  <c r="AP145" i="1"/>
  <c r="AQ145" i="1" s="1"/>
  <c r="AO145" i="1"/>
  <c r="AH145" i="1"/>
  <c r="AI145" i="1" s="1"/>
  <c r="AG145" i="1"/>
  <c r="Z145" i="1"/>
  <c r="Y145" i="1"/>
  <c r="AA145" i="1" s="1"/>
  <c r="R152" i="1"/>
  <c r="S152" i="1" s="1"/>
  <c r="Q54" i="1"/>
  <c r="AY44" i="1"/>
  <c r="AW44" i="1"/>
  <c r="AQ44" i="1"/>
  <c r="AO44" i="1"/>
  <c r="AI44" i="1"/>
  <c r="AG44" i="1"/>
  <c r="AA44" i="1"/>
  <c r="S44" i="1"/>
  <c r="Q44" i="1"/>
  <c r="AQ32" i="3" l="1"/>
  <c r="AI32" i="3"/>
  <c r="AA32" i="3"/>
  <c r="S32" i="3"/>
  <c r="K32" i="3"/>
  <c r="AV23" i="3" l="1"/>
  <c r="AQ23" i="3"/>
  <c r="AR23" i="3" s="1"/>
  <c r="AN23" i="3"/>
  <c r="AI23" i="3"/>
  <c r="AJ23" i="3" s="1"/>
  <c r="AF23" i="3"/>
  <c r="AA23" i="3"/>
  <c r="AB23" i="3" s="1"/>
  <c r="AR220" i="1"/>
  <c r="AJ220" i="1"/>
  <c r="AB220" i="1"/>
  <c r="T220" i="1"/>
  <c r="L220" i="1"/>
  <c r="M221" i="1"/>
  <c r="AW212" i="1"/>
  <c r="AO212" i="1"/>
  <c r="AG212" i="1"/>
  <c r="Y212" i="1"/>
  <c r="Q212" i="1"/>
  <c r="AW216" i="1"/>
  <c r="AO216" i="1"/>
  <c r="AG216" i="1"/>
  <c r="Y216" i="1"/>
  <c r="Q216" i="1"/>
  <c r="AW218" i="1"/>
  <c r="AO218" i="1"/>
  <c r="AG218" i="1"/>
  <c r="M218" i="1"/>
  <c r="AW386" i="1"/>
  <c r="AO386" i="1"/>
  <c r="AG386" i="1"/>
  <c r="Y386" i="1"/>
  <c r="Q386" i="1"/>
  <c r="AR381" i="1"/>
  <c r="AJ381" i="1"/>
  <c r="AB381" i="1"/>
  <c r="T381" i="1"/>
  <c r="L381" i="1"/>
  <c r="AR380" i="1"/>
  <c r="AJ380" i="1"/>
  <c r="AB380" i="1"/>
  <c r="T380" i="1"/>
  <c r="L380" i="1"/>
  <c r="AR378" i="1"/>
  <c r="AJ378" i="1"/>
  <c r="AB378" i="1"/>
  <c r="T378" i="1"/>
  <c r="L378" i="1"/>
  <c r="AR377" i="1"/>
  <c r="AJ377" i="1"/>
  <c r="AB377" i="1"/>
  <c r="T377" i="1"/>
  <c r="L377" i="1"/>
  <c r="AR376" i="1"/>
  <c r="AJ376" i="1"/>
  <c r="AB376" i="1"/>
  <c r="T376" i="1"/>
  <c r="L376" i="1"/>
  <c r="AR375" i="1"/>
  <c r="AJ375" i="1"/>
  <c r="AB375" i="1"/>
  <c r="T375" i="1"/>
  <c r="L375" i="1"/>
  <c r="AX388" i="1"/>
  <c r="AT388" i="1"/>
  <c r="AR388" i="1"/>
  <c r="AJ388" i="1"/>
  <c r="AH388" i="1"/>
  <c r="AL388" i="1" s="1"/>
  <c r="AB388" i="1"/>
  <c r="Z388" i="1"/>
  <c r="AD388" i="1" s="1"/>
  <c r="T388" i="1"/>
  <c r="R388" i="1"/>
  <c r="V388" i="1" s="1"/>
  <c r="L388" i="1"/>
  <c r="H388" i="1"/>
  <c r="N388" i="1" s="1"/>
  <c r="AR385" i="1"/>
  <c r="AJ385" i="1"/>
  <c r="AB385" i="1"/>
  <c r="Z385" i="1"/>
  <c r="T385" i="1"/>
  <c r="R385" i="1"/>
  <c r="V385" i="1" s="1"/>
  <c r="L385" i="1"/>
  <c r="H385" i="1"/>
  <c r="N385" i="1" s="1"/>
  <c r="AR379" i="1"/>
  <c r="AJ379" i="1"/>
  <c r="AB379" i="1"/>
  <c r="T379" i="1"/>
  <c r="L379" i="1"/>
  <c r="AX374" i="1"/>
  <c r="AT374" i="1"/>
  <c r="AR374" i="1"/>
  <c r="AJ374" i="1"/>
  <c r="AH374" i="1"/>
  <c r="AL374" i="1" s="1"/>
  <c r="AB374" i="1"/>
  <c r="Z374" i="1"/>
  <c r="AD374" i="1" s="1"/>
  <c r="T374" i="1"/>
  <c r="R374" i="1"/>
  <c r="V374" i="1" s="1"/>
  <c r="L374" i="1"/>
  <c r="H374" i="1"/>
  <c r="N374" i="1" s="1"/>
  <c r="AR372" i="1"/>
  <c r="AJ372" i="1"/>
  <c r="AB372" i="1"/>
  <c r="T372" i="1"/>
  <c r="L372" i="1"/>
  <c r="AX373" i="1"/>
  <c r="AY373" i="1" s="1"/>
  <c r="AW373" i="1"/>
  <c r="AR373" i="1"/>
  <c r="AS373" i="1" s="1"/>
  <c r="AP373" i="1"/>
  <c r="AT373" i="1" s="1"/>
  <c r="AU373" i="1" s="1"/>
  <c r="AO373" i="1"/>
  <c r="AQ373" i="1" s="1"/>
  <c r="AJ373" i="1"/>
  <c r="AK373" i="1" s="1"/>
  <c r="AH373" i="1"/>
  <c r="AL373" i="1" s="1"/>
  <c r="AM373" i="1" s="1"/>
  <c r="AG373" i="1"/>
  <c r="AI373" i="1" s="1"/>
  <c r="AB373" i="1"/>
  <c r="AC373" i="1" s="1"/>
  <c r="Z373" i="1"/>
  <c r="AD373" i="1" s="1"/>
  <c r="AE373" i="1" s="1"/>
  <c r="Y373" i="1"/>
  <c r="AA373" i="1" s="1"/>
  <c r="T373" i="1"/>
  <c r="U373" i="1" s="1"/>
  <c r="R373" i="1"/>
  <c r="S373" i="1" s="1"/>
  <c r="Q373" i="1"/>
  <c r="N373" i="1"/>
  <c r="O373" i="1" s="1"/>
  <c r="L373" i="1"/>
  <c r="M373" i="1" s="1"/>
  <c r="AX369" i="1"/>
  <c r="AH369" i="1"/>
  <c r="Z369" i="1"/>
  <c r="R369" i="1"/>
  <c r="AW368" i="1"/>
  <c r="AO368" i="1"/>
  <c r="AQ368" i="1" s="1"/>
  <c r="AG368" i="1"/>
  <c r="AI368" i="1" s="1"/>
  <c r="Y368" i="1"/>
  <c r="AA368" i="1" s="1"/>
  <c r="AX368" i="1"/>
  <c r="AY368" i="1" s="1"/>
  <c r="AP368" i="1"/>
  <c r="AH368" i="1"/>
  <c r="Z368" i="1"/>
  <c r="R368" i="1"/>
  <c r="S368" i="1" s="1"/>
  <c r="Q368" i="1"/>
  <c r="Y217" i="1"/>
  <c r="AY211" i="1"/>
  <c r="AW211" i="1"/>
  <c r="AQ211" i="1"/>
  <c r="AO211" i="1"/>
  <c r="AI211" i="1"/>
  <c r="AG211" i="1"/>
  <c r="Y211" i="1"/>
  <c r="Z211" i="1" s="1"/>
  <c r="AA211" i="1" s="1"/>
  <c r="V373" i="1" l="1"/>
  <c r="W373" i="1" s="1"/>
  <c r="AR565" i="1"/>
  <c r="AS565" i="1" s="1"/>
  <c r="AR555" i="1"/>
  <c r="AT553" i="1"/>
  <c r="AU553" i="1" s="1"/>
  <c r="AR553" i="1"/>
  <c r="AS553" i="1" s="1"/>
  <c r="AT552" i="1"/>
  <c r="AU552" i="1" s="1"/>
  <c r="AR552" i="1"/>
  <c r="AS552" i="1" s="1"/>
  <c r="AR551" i="1"/>
  <c r="AT549" i="1"/>
  <c r="AU549" i="1" s="1"/>
  <c r="AR549" i="1"/>
  <c r="AS549" i="1" s="1"/>
  <c r="AR540" i="1"/>
  <c r="AR539" i="1"/>
  <c r="AS539" i="1" s="1"/>
  <c r="AR538" i="1"/>
  <c r="AS538" i="1" s="1"/>
  <c r="AT537" i="1"/>
  <c r="AU537" i="1" s="1"/>
  <c r="AR537" i="1"/>
  <c r="AS537" i="1" s="1"/>
  <c r="AT534" i="1"/>
  <c r="AU534" i="1" s="1"/>
  <c r="AR534" i="1"/>
  <c r="AS534" i="1" s="1"/>
  <c r="AT533" i="1"/>
  <c r="AU533" i="1" s="1"/>
  <c r="AR533" i="1"/>
  <c r="AS533" i="1" s="1"/>
  <c r="AT532" i="1"/>
  <c r="AU532" i="1" s="1"/>
  <c r="AR532" i="1"/>
  <c r="AS532" i="1" s="1"/>
  <c r="AT531" i="1"/>
  <c r="AU531" i="1" s="1"/>
  <c r="AR531" i="1"/>
  <c r="AS531" i="1" s="1"/>
  <c r="AT530" i="1"/>
  <c r="AU530" i="1" s="1"/>
  <c r="AR530" i="1"/>
  <c r="AS530" i="1" s="1"/>
  <c r="AT529" i="1"/>
  <c r="AU529" i="1" s="1"/>
  <c r="AR529" i="1"/>
  <c r="AT524" i="1"/>
  <c r="AU524" i="1" s="1"/>
  <c r="AR524" i="1"/>
  <c r="AS524" i="1" s="1"/>
  <c r="AT523" i="1"/>
  <c r="AU523" i="1" s="1"/>
  <c r="AR523" i="1"/>
  <c r="AS523" i="1" s="1"/>
  <c r="AT522" i="1"/>
  <c r="AU522" i="1" s="1"/>
  <c r="AR522" i="1"/>
  <c r="AS522" i="1" s="1"/>
  <c r="AT521" i="1"/>
  <c r="AU521" i="1" s="1"/>
  <c r="AR521" i="1"/>
  <c r="AS521" i="1" s="1"/>
  <c r="AT520" i="1"/>
  <c r="AU520" i="1" s="1"/>
  <c r="AR520" i="1"/>
  <c r="AS520" i="1" s="1"/>
  <c r="AT518" i="1"/>
  <c r="AU518" i="1" s="1"/>
  <c r="AR518" i="1"/>
  <c r="AS518" i="1" s="1"/>
  <c r="AT517" i="1"/>
  <c r="AU517" i="1" s="1"/>
  <c r="AR517" i="1"/>
  <c r="AS517" i="1" s="1"/>
  <c r="AT515" i="1"/>
  <c r="AU515" i="1" s="1"/>
  <c r="AR515" i="1"/>
  <c r="AS515" i="1" s="1"/>
  <c r="AT512" i="1"/>
  <c r="AU512" i="1" s="1"/>
  <c r="AR512" i="1"/>
  <c r="AS512" i="1" s="1"/>
  <c r="AR509" i="1"/>
  <c r="AT506" i="1"/>
  <c r="AU506" i="1" s="1"/>
  <c r="AR506" i="1"/>
  <c r="AS506" i="1" s="1"/>
  <c r="AT491" i="1"/>
  <c r="AR491" i="1"/>
  <c r="AR487" i="1"/>
  <c r="AR486" i="1"/>
  <c r="AT485" i="1"/>
  <c r="AU485" i="1" s="1"/>
  <c r="AR485" i="1"/>
  <c r="AS485" i="1" s="1"/>
  <c r="AT474" i="1"/>
  <c r="AU474" i="1" s="1"/>
  <c r="AR474" i="1"/>
  <c r="AS474" i="1" s="1"/>
  <c r="AT461" i="1"/>
  <c r="AU461" i="1" s="1"/>
  <c r="AR461" i="1"/>
  <c r="AS461" i="1" s="1"/>
  <c r="AT460" i="1"/>
  <c r="AU460" i="1" s="1"/>
  <c r="AR460" i="1"/>
  <c r="AS460" i="1" s="1"/>
  <c r="AT459" i="1"/>
  <c r="AU459" i="1" s="1"/>
  <c r="AR459" i="1"/>
  <c r="AS459" i="1" s="1"/>
  <c r="AT458" i="1"/>
  <c r="AU458" i="1" s="1"/>
  <c r="AR458" i="1"/>
  <c r="AT457" i="1"/>
  <c r="AU457" i="1" s="1"/>
  <c r="AR457" i="1"/>
  <c r="AT456" i="1"/>
  <c r="AU456" i="1" s="1"/>
  <c r="AR456" i="1"/>
  <c r="AS456" i="1" s="1"/>
  <c r="AT452" i="1"/>
  <c r="AU452" i="1" s="1"/>
  <c r="AR452" i="1"/>
  <c r="AT450" i="1"/>
  <c r="AU450" i="1" s="1"/>
  <c r="AR450" i="1"/>
  <c r="AS450" i="1" s="1"/>
  <c r="AT429" i="1"/>
  <c r="AU429" i="1" s="1"/>
  <c r="AR429" i="1"/>
  <c r="AS429" i="1" s="1"/>
  <c r="AT428" i="1"/>
  <c r="AR428" i="1"/>
  <c r="AT423" i="1"/>
  <c r="AU423" i="1" s="1"/>
  <c r="AR423" i="1"/>
  <c r="AS423" i="1" s="1"/>
  <c r="AT418" i="1"/>
  <c r="AR418" i="1"/>
  <c r="AT414" i="1"/>
  <c r="AR414" i="1"/>
  <c r="AT413" i="1"/>
  <c r="AR413" i="1"/>
  <c r="AT412" i="1"/>
  <c r="AR412" i="1"/>
  <c r="AT411" i="1"/>
  <c r="AR411" i="1"/>
  <c r="AT410" i="1"/>
  <c r="AR410" i="1"/>
  <c r="AT409" i="1"/>
  <c r="AR409" i="1"/>
  <c r="AT408" i="1"/>
  <c r="AU408" i="1" s="1"/>
  <c r="AR408" i="1"/>
  <c r="AS408" i="1" s="1"/>
  <c r="AR406" i="1"/>
  <c r="AS406" i="1" s="1"/>
  <c r="AR405" i="1"/>
  <c r="AR404" i="1"/>
  <c r="AT403" i="1"/>
  <c r="AR403" i="1"/>
  <c r="AR397" i="1"/>
  <c r="AS397" i="1" s="1"/>
  <c r="AT394" i="1"/>
  <c r="AU394" i="1" s="1"/>
  <c r="AR394" i="1"/>
  <c r="AS394" i="1" s="1"/>
  <c r="AT389" i="1"/>
  <c r="AU389" i="1" s="1"/>
  <c r="AR389" i="1"/>
  <c r="AS389" i="1" s="1"/>
  <c r="AR386" i="1"/>
  <c r="AS386" i="1" s="1"/>
  <c r="AR383" i="1"/>
  <c r="AR382" i="1"/>
  <c r="AR370" i="1"/>
  <c r="AT369" i="1"/>
  <c r="AR369" i="1"/>
  <c r="AT368" i="1"/>
  <c r="AU368" i="1" s="1"/>
  <c r="AR368" i="1"/>
  <c r="AS368" i="1" s="1"/>
  <c r="AT347" i="1"/>
  <c r="AU347" i="1" s="1"/>
  <c r="AR347" i="1"/>
  <c r="AS347" i="1" s="1"/>
  <c r="AR346" i="1"/>
  <c r="AS346" i="1" s="1"/>
  <c r="AR345" i="1"/>
  <c r="AS345" i="1" s="1"/>
  <c r="AT344" i="1"/>
  <c r="AU344" i="1" s="1"/>
  <c r="AR344" i="1"/>
  <c r="AS344" i="1" s="1"/>
  <c r="AT343" i="1"/>
  <c r="AU343" i="1" s="1"/>
  <c r="AR343" i="1"/>
  <c r="AS343" i="1" s="1"/>
  <c r="AT342" i="1"/>
  <c r="AU342" i="1" s="1"/>
  <c r="AR342" i="1"/>
  <c r="AS342" i="1" s="1"/>
  <c r="AT341" i="1"/>
  <c r="AU341" i="1" s="1"/>
  <c r="AR341" i="1"/>
  <c r="AS341" i="1" s="1"/>
  <c r="AR340" i="1"/>
  <c r="AS340" i="1" s="1"/>
  <c r="AT339" i="1"/>
  <c r="AU339" i="1" s="1"/>
  <c r="AR339" i="1"/>
  <c r="AS339" i="1" s="1"/>
  <c r="AT338" i="1"/>
  <c r="AU338" i="1" s="1"/>
  <c r="AR338" i="1"/>
  <c r="AS338" i="1" s="1"/>
  <c r="AR337" i="1"/>
  <c r="AT329" i="1"/>
  <c r="AU329" i="1" s="1"/>
  <c r="AR329" i="1"/>
  <c r="AS329" i="1" s="1"/>
  <c r="AT314" i="1"/>
  <c r="AU314" i="1" s="1"/>
  <c r="AR314" i="1"/>
  <c r="AS314" i="1" s="1"/>
  <c r="AT313" i="1"/>
  <c r="AU313" i="1" s="1"/>
  <c r="AR313" i="1"/>
  <c r="AS313" i="1" s="1"/>
  <c r="AT312" i="1"/>
  <c r="AU312" i="1" s="1"/>
  <c r="AR312" i="1"/>
  <c r="AS312" i="1" s="1"/>
  <c r="AT307" i="1"/>
  <c r="AU307" i="1" s="1"/>
  <c r="AR307" i="1"/>
  <c r="AS307" i="1" s="1"/>
  <c r="AT306" i="1"/>
  <c r="AU306" i="1" s="1"/>
  <c r="AR306" i="1"/>
  <c r="AS306" i="1" s="1"/>
  <c r="AT295" i="1"/>
  <c r="AU295" i="1" s="1"/>
  <c r="AR295" i="1"/>
  <c r="AT293" i="1"/>
  <c r="AU293" i="1" s="1"/>
  <c r="AR293" i="1"/>
  <c r="AS293" i="1" s="1"/>
  <c r="AT290" i="1"/>
  <c r="AU290" i="1" s="1"/>
  <c r="AR290" i="1"/>
  <c r="AS290" i="1" s="1"/>
  <c r="AT289" i="1"/>
  <c r="AU289" i="1" s="1"/>
  <c r="AR289" i="1"/>
  <c r="AS289" i="1" s="1"/>
  <c r="AR282" i="1"/>
  <c r="AS282" i="1" s="1"/>
  <c r="AR279" i="1"/>
  <c r="AT275" i="1"/>
  <c r="AU275" i="1" s="1"/>
  <c r="AR275" i="1"/>
  <c r="AS275" i="1" s="1"/>
  <c r="AT274" i="1"/>
  <c r="AU274" i="1" s="1"/>
  <c r="AR274" i="1"/>
  <c r="AS274" i="1" s="1"/>
  <c r="AT264" i="1"/>
  <c r="AU264" i="1" s="1"/>
  <c r="AR264" i="1"/>
  <c r="AS264" i="1" s="1"/>
  <c r="AR262" i="1"/>
  <c r="AT260" i="1"/>
  <c r="AU260" i="1" s="1"/>
  <c r="AR260" i="1"/>
  <c r="AT254" i="1"/>
  <c r="AU254" i="1" s="1"/>
  <c r="AR254" i="1"/>
  <c r="AS254" i="1" s="1"/>
  <c r="AT253" i="1"/>
  <c r="AU253" i="1" s="1"/>
  <c r="AR253" i="1"/>
  <c r="AT252" i="1"/>
  <c r="AU252" i="1" s="1"/>
  <c r="AR252" i="1"/>
  <c r="AS252" i="1" s="1"/>
  <c r="AT248" i="1"/>
  <c r="AR248" i="1"/>
  <c r="AS248" i="1" s="1"/>
  <c r="AU248" i="1" s="1"/>
  <c r="AT246" i="1"/>
  <c r="AU246" i="1" s="1"/>
  <c r="AR246" i="1"/>
  <c r="AS246" i="1" s="1"/>
  <c r="AT228" i="1"/>
  <c r="AR228" i="1"/>
  <c r="AT224" i="1"/>
  <c r="AR224" i="1"/>
  <c r="AT223" i="1"/>
  <c r="AU223" i="1" s="1"/>
  <c r="AR223" i="1"/>
  <c r="AS223" i="1" s="1"/>
  <c r="AR219" i="1"/>
  <c r="AR218" i="1"/>
  <c r="AS218" i="1" s="1"/>
  <c r="AR216" i="1"/>
  <c r="AS216" i="1" s="1"/>
  <c r="AR215" i="1"/>
  <c r="AT214" i="1"/>
  <c r="AU214" i="1" s="1"/>
  <c r="AR214" i="1"/>
  <c r="AS214" i="1" s="1"/>
  <c r="AR212" i="1"/>
  <c r="AS212" i="1" s="1"/>
  <c r="AT211" i="1"/>
  <c r="AU211" i="1" s="1"/>
  <c r="AR211" i="1"/>
  <c r="AS211" i="1" s="1"/>
  <c r="AT210" i="1"/>
  <c r="AU210" i="1" s="1"/>
  <c r="AR210" i="1"/>
  <c r="AS210" i="1" s="1"/>
  <c r="AT209" i="1"/>
  <c r="AU209" i="1" s="1"/>
  <c r="AR209" i="1"/>
  <c r="AS209" i="1" s="1"/>
  <c r="AT197" i="1"/>
  <c r="AU197" i="1" s="1"/>
  <c r="AR197" i="1"/>
  <c r="AS197" i="1" s="1"/>
  <c r="AT196" i="1"/>
  <c r="AR196" i="1"/>
  <c r="AT195" i="1"/>
  <c r="AU195" i="1" s="1"/>
  <c r="AR195" i="1"/>
  <c r="AS195" i="1" s="1"/>
  <c r="AT194" i="1"/>
  <c r="AU194" i="1" s="1"/>
  <c r="AR194" i="1"/>
  <c r="AS194" i="1" s="1"/>
  <c r="AT193" i="1"/>
  <c r="AU193" i="1" s="1"/>
  <c r="AR193" i="1"/>
  <c r="AS193" i="1" s="1"/>
  <c r="AT192" i="1"/>
  <c r="AU192" i="1" s="1"/>
  <c r="AR192" i="1"/>
  <c r="AS192" i="1" s="1"/>
  <c r="AR190" i="1"/>
  <c r="AS190" i="1" s="1"/>
  <c r="AT188" i="1"/>
  <c r="AU188" i="1" s="1"/>
  <c r="AR188" i="1"/>
  <c r="AS188" i="1" s="1"/>
  <c r="AT187" i="1"/>
  <c r="AU187" i="1" s="1"/>
  <c r="AR187" i="1"/>
  <c r="AS187" i="1" s="1"/>
  <c r="AT186" i="1"/>
  <c r="AU186" i="1" s="1"/>
  <c r="AR186" i="1"/>
  <c r="AS186" i="1" s="1"/>
  <c r="AT184" i="1"/>
  <c r="AU184" i="1" s="1"/>
  <c r="AR184" i="1"/>
  <c r="AS184" i="1" s="1"/>
  <c r="AT183" i="1"/>
  <c r="AU183" i="1" s="1"/>
  <c r="AR183" i="1"/>
  <c r="AS183" i="1" s="1"/>
  <c r="AT180" i="1"/>
  <c r="AU180" i="1" s="1"/>
  <c r="AR180" i="1"/>
  <c r="AS180" i="1" s="1"/>
  <c r="AT175" i="1"/>
  <c r="AU175" i="1" s="1"/>
  <c r="AR175" i="1"/>
  <c r="AS175" i="1" s="1"/>
  <c r="AT174" i="1"/>
  <c r="AU174" i="1" s="1"/>
  <c r="AR174" i="1"/>
  <c r="AS174" i="1" s="1"/>
  <c r="AT173" i="1"/>
  <c r="AU173" i="1" s="1"/>
  <c r="AR173" i="1"/>
  <c r="AS173" i="1" s="1"/>
  <c r="AT172" i="1"/>
  <c r="AU172" i="1" s="1"/>
  <c r="AR172" i="1"/>
  <c r="AS172" i="1" s="1"/>
  <c r="AT171" i="1"/>
  <c r="AU171" i="1" s="1"/>
  <c r="AR171" i="1"/>
  <c r="AS171" i="1" s="1"/>
  <c r="AT170" i="1"/>
  <c r="AU170" i="1" s="1"/>
  <c r="AR170" i="1"/>
  <c r="AS170" i="1" s="1"/>
  <c r="AT169" i="1"/>
  <c r="AU169" i="1" s="1"/>
  <c r="AR169" i="1"/>
  <c r="AS169" i="1" s="1"/>
  <c r="AT168" i="1"/>
  <c r="AU168" i="1" s="1"/>
  <c r="AR168" i="1"/>
  <c r="AS168" i="1" s="1"/>
  <c r="AT167" i="1"/>
  <c r="AU167" i="1" s="1"/>
  <c r="AR167" i="1"/>
  <c r="AS167" i="1" s="1"/>
  <c r="AT166" i="1"/>
  <c r="AU166" i="1" s="1"/>
  <c r="AR166" i="1"/>
  <c r="AS166" i="1" s="1"/>
  <c r="AT164" i="1"/>
  <c r="AU164" i="1" s="1"/>
  <c r="AR164" i="1"/>
  <c r="AS164" i="1" s="1"/>
  <c r="AR162" i="1"/>
  <c r="AS162" i="1" s="1"/>
  <c r="AR161" i="1"/>
  <c r="AT158" i="1"/>
  <c r="AU158" i="1" s="1"/>
  <c r="AR158" i="1"/>
  <c r="AS158" i="1" s="1"/>
  <c r="AT156" i="1"/>
  <c r="AU156" i="1" s="1"/>
  <c r="AR156" i="1"/>
  <c r="AS156" i="1" s="1"/>
  <c r="AR149" i="1"/>
  <c r="AS149" i="1" s="1"/>
  <c r="AT145" i="1"/>
  <c r="AU145" i="1" s="1"/>
  <c r="AR145" i="1"/>
  <c r="AS145" i="1" s="1"/>
  <c r="AT143" i="1"/>
  <c r="AU143" i="1" s="1"/>
  <c r="AR143" i="1"/>
  <c r="AS143" i="1" s="1"/>
  <c r="AT142" i="1"/>
  <c r="AU142" i="1" s="1"/>
  <c r="AR142" i="1"/>
  <c r="AS142" i="1" s="1"/>
  <c r="AT141" i="1"/>
  <c r="AU141" i="1" s="1"/>
  <c r="AR141" i="1"/>
  <c r="AS141" i="1" s="1"/>
  <c r="AR140" i="1"/>
  <c r="AS140" i="1" s="1"/>
  <c r="AT139" i="1"/>
  <c r="AU139" i="1" s="1"/>
  <c r="AR139" i="1"/>
  <c r="AS139" i="1" s="1"/>
  <c r="AT138" i="1"/>
  <c r="AU138" i="1" s="1"/>
  <c r="AR138" i="1"/>
  <c r="AS138" i="1" s="1"/>
  <c r="AT136" i="1"/>
  <c r="AU136" i="1" s="1"/>
  <c r="AR136" i="1"/>
  <c r="AS136" i="1" s="1"/>
  <c r="AR135" i="1"/>
  <c r="AT134" i="1"/>
  <c r="AU134" i="1" s="1"/>
  <c r="AR134" i="1"/>
  <c r="AS134" i="1" s="1"/>
  <c r="AT133" i="1"/>
  <c r="AU133" i="1" s="1"/>
  <c r="AR133" i="1"/>
  <c r="AS133" i="1" s="1"/>
  <c r="AR131" i="1"/>
  <c r="AR130" i="1"/>
  <c r="AT128" i="1"/>
  <c r="AU128" i="1" s="1"/>
  <c r="AR128" i="1"/>
  <c r="AT122" i="1"/>
  <c r="AU122" i="1" s="1"/>
  <c r="AR122" i="1"/>
  <c r="AS122" i="1" s="1"/>
  <c r="AR120" i="1"/>
  <c r="AR117" i="1"/>
  <c r="AS117" i="1" s="1"/>
  <c r="AR116" i="1"/>
  <c r="AT115" i="1"/>
  <c r="AU115" i="1" s="1"/>
  <c r="AR115" i="1"/>
  <c r="AS115" i="1" s="1"/>
  <c r="AT114" i="1"/>
  <c r="AU114" i="1" s="1"/>
  <c r="AR114" i="1"/>
  <c r="AR113" i="1"/>
  <c r="AR112" i="1"/>
  <c r="AT111" i="1"/>
  <c r="AU111" i="1" s="1"/>
  <c r="AR111" i="1"/>
  <c r="AS111" i="1" s="1"/>
  <c r="AR110" i="1"/>
  <c r="AT109" i="1"/>
  <c r="AU109" i="1" s="1"/>
  <c r="AR109" i="1"/>
  <c r="AS109" i="1" s="1"/>
  <c r="AT108" i="1"/>
  <c r="AU108" i="1" s="1"/>
  <c r="AR108" i="1"/>
  <c r="AS108" i="1" s="1"/>
  <c r="AT106" i="1"/>
  <c r="AU106" i="1" s="1"/>
  <c r="AR106" i="1"/>
  <c r="AS106" i="1" s="1"/>
  <c r="AT105" i="1"/>
  <c r="AU105" i="1" s="1"/>
  <c r="AR105" i="1"/>
  <c r="AS105" i="1" s="1"/>
  <c r="AT101" i="1"/>
  <c r="AU101" i="1" s="1"/>
  <c r="AR101" i="1"/>
  <c r="AS101" i="1" s="1"/>
  <c r="AT100" i="1"/>
  <c r="AU100" i="1" s="1"/>
  <c r="AR100" i="1"/>
  <c r="AS100" i="1" s="1"/>
  <c r="AT97" i="1"/>
  <c r="AU97" i="1" s="1"/>
  <c r="AR97" i="1"/>
  <c r="AS97" i="1" s="1"/>
  <c r="AT93" i="1"/>
  <c r="AU93" i="1" s="1"/>
  <c r="AR93" i="1"/>
  <c r="AS93" i="1" s="1"/>
  <c r="AR88" i="1"/>
  <c r="AS88" i="1" s="1"/>
  <c r="AR87" i="1"/>
  <c r="AR86" i="1"/>
  <c r="AT85" i="1"/>
  <c r="AU85" i="1" s="1"/>
  <c r="AR85" i="1"/>
  <c r="AS85" i="1" s="1"/>
  <c r="AR84" i="1"/>
  <c r="AT83" i="1"/>
  <c r="AU83" i="1" s="1"/>
  <c r="AR83" i="1"/>
  <c r="AS83" i="1" s="1"/>
  <c r="AT81" i="1"/>
  <c r="AR81" i="1"/>
  <c r="AR80" i="1"/>
  <c r="AR77" i="1"/>
  <c r="AT76" i="1"/>
  <c r="AR76" i="1"/>
  <c r="AT67" i="1"/>
  <c r="AU67" i="1" s="1"/>
  <c r="AR67" i="1"/>
  <c r="AR66" i="1"/>
  <c r="AT65" i="1"/>
  <c r="AU65" i="1" s="1"/>
  <c r="AR65" i="1"/>
  <c r="AT64" i="1"/>
  <c r="AU64" i="1" s="1"/>
  <c r="AR64" i="1"/>
  <c r="AS64" i="1" s="1"/>
  <c r="AR63" i="1"/>
  <c r="AT61" i="1"/>
  <c r="AU61" i="1" s="1"/>
  <c r="AR61" i="1"/>
  <c r="AR60" i="1"/>
  <c r="AT59" i="1"/>
  <c r="AR59" i="1"/>
  <c r="AT58" i="1"/>
  <c r="AU58" i="1" s="1"/>
  <c r="AR58" i="1"/>
  <c r="AS58" i="1" s="1"/>
  <c r="AT57" i="1"/>
  <c r="AU57" i="1" s="1"/>
  <c r="AR57" i="1"/>
  <c r="AT55" i="1"/>
  <c r="AU55" i="1" s="1"/>
  <c r="AR55" i="1"/>
  <c r="AS55" i="1" s="1"/>
  <c r="AT54" i="1"/>
  <c r="AU54" i="1" s="1"/>
  <c r="AR54" i="1"/>
  <c r="AS54" i="1" s="1"/>
  <c r="AT53" i="1"/>
  <c r="AR53" i="1"/>
  <c r="AT51" i="1"/>
  <c r="AU51" i="1" s="1"/>
  <c r="AR51" i="1"/>
  <c r="AS51" i="1" s="1"/>
  <c r="AR50" i="1"/>
  <c r="AR48" i="1"/>
  <c r="AR47" i="1"/>
  <c r="AT45" i="1"/>
  <c r="AU45" i="1" s="1"/>
  <c r="AR45" i="1"/>
  <c r="AS45" i="1" s="1"/>
  <c r="AT44" i="1"/>
  <c r="AU44" i="1" s="1"/>
  <c r="AR44" i="1"/>
  <c r="AS44" i="1" s="1"/>
  <c r="AR42" i="1"/>
  <c r="AT41" i="1"/>
  <c r="AU41" i="1" s="1"/>
  <c r="AR41" i="1"/>
  <c r="AS41" i="1" s="1"/>
  <c r="AR26" i="1"/>
  <c r="AR25" i="1"/>
  <c r="AS25" i="1" s="1"/>
  <c r="AR15" i="1"/>
  <c r="AT14" i="1"/>
  <c r="AU14" i="1" s="1"/>
  <c r="AR14" i="1"/>
  <c r="AS14" i="1" s="1"/>
  <c r="AT10" i="1"/>
  <c r="AU10" i="1" s="1"/>
  <c r="AR10" i="1"/>
  <c r="AS10" i="1" s="1"/>
  <c r="AT8" i="1"/>
  <c r="AU8" i="1" s="1"/>
  <c r="AR8" i="1"/>
  <c r="AS8" i="1" s="1"/>
  <c r="AJ565" i="1"/>
  <c r="AK565" i="1" s="1"/>
  <c r="AJ555" i="1"/>
  <c r="AL553" i="1"/>
  <c r="AM553" i="1" s="1"/>
  <c r="AJ553" i="1"/>
  <c r="AK553" i="1" s="1"/>
  <c r="AL552" i="1"/>
  <c r="AM552" i="1" s="1"/>
  <c r="AJ552" i="1"/>
  <c r="AK552" i="1" s="1"/>
  <c r="AJ551" i="1"/>
  <c r="AL549" i="1"/>
  <c r="AM549" i="1" s="1"/>
  <c r="AJ549" i="1"/>
  <c r="AK549" i="1" s="1"/>
  <c r="AJ540" i="1"/>
  <c r="AJ539" i="1"/>
  <c r="AK539" i="1" s="1"/>
  <c r="AJ538" i="1"/>
  <c r="AK538" i="1" s="1"/>
  <c r="AL537" i="1"/>
  <c r="AM537" i="1" s="1"/>
  <c r="AJ537" i="1"/>
  <c r="AK537" i="1" s="1"/>
  <c r="AL534" i="1"/>
  <c r="AM534" i="1" s="1"/>
  <c r="AJ534" i="1"/>
  <c r="AK534" i="1" s="1"/>
  <c r="AL533" i="1"/>
  <c r="AM533" i="1" s="1"/>
  <c r="AJ533" i="1"/>
  <c r="AK533" i="1" s="1"/>
  <c r="AL532" i="1"/>
  <c r="AM532" i="1" s="1"/>
  <c r="AJ532" i="1"/>
  <c r="AK532" i="1" s="1"/>
  <c r="AL531" i="1"/>
  <c r="AM531" i="1" s="1"/>
  <c r="AJ531" i="1"/>
  <c r="AK531" i="1" s="1"/>
  <c r="AL530" i="1"/>
  <c r="AM530" i="1" s="1"/>
  <c r="AJ530" i="1"/>
  <c r="AK530" i="1" s="1"/>
  <c r="AL529" i="1"/>
  <c r="AM529" i="1" s="1"/>
  <c r="AJ529" i="1"/>
  <c r="AL524" i="1"/>
  <c r="AM524" i="1" s="1"/>
  <c r="AJ524" i="1"/>
  <c r="AK524" i="1" s="1"/>
  <c r="AL523" i="1"/>
  <c r="AM523" i="1" s="1"/>
  <c r="AJ523" i="1"/>
  <c r="AK523" i="1" s="1"/>
  <c r="AL522" i="1"/>
  <c r="AM522" i="1" s="1"/>
  <c r="AJ522" i="1"/>
  <c r="AK522" i="1" s="1"/>
  <c r="AL521" i="1"/>
  <c r="AM521" i="1" s="1"/>
  <c r="AJ521" i="1"/>
  <c r="AK521" i="1" s="1"/>
  <c r="AL520" i="1"/>
  <c r="AM520" i="1" s="1"/>
  <c r="AJ520" i="1"/>
  <c r="AK520" i="1" s="1"/>
  <c r="AL518" i="1"/>
  <c r="AM518" i="1" s="1"/>
  <c r="AJ518" i="1"/>
  <c r="AK518" i="1" s="1"/>
  <c r="AL517" i="1"/>
  <c r="AM517" i="1" s="1"/>
  <c r="AJ517" i="1"/>
  <c r="AK517" i="1" s="1"/>
  <c r="AL515" i="1"/>
  <c r="AM515" i="1" s="1"/>
  <c r="AJ515" i="1"/>
  <c r="AK515" i="1" s="1"/>
  <c r="AL512" i="1"/>
  <c r="AM512" i="1" s="1"/>
  <c r="AJ512" i="1"/>
  <c r="AK512" i="1" s="1"/>
  <c r="AJ509" i="1"/>
  <c r="AL506" i="1"/>
  <c r="AM506" i="1" s="1"/>
  <c r="AJ506" i="1"/>
  <c r="AK506" i="1" s="1"/>
  <c r="AL491" i="1"/>
  <c r="AJ491" i="1"/>
  <c r="AJ487" i="1"/>
  <c r="AJ486" i="1"/>
  <c r="AL485" i="1"/>
  <c r="AM485" i="1" s="1"/>
  <c r="AJ485" i="1"/>
  <c r="AK485" i="1" s="1"/>
  <c r="AL474" i="1"/>
  <c r="AM474" i="1" s="1"/>
  <c r="AJ474" i="1"/>
  <c r="AK474" i="1" s="1"/>
  <c r="AL461" i="1"/>
  <c r="AM461" i="1" s="1"/>
  <c r="AJ461" i="1"/>
  <c r="AK461" i="1" s="1"/>
  <c r="AL460" i="1"/>
  <c r="AM460" i="1" s="1"/>
  <c r="AJ460" i="1"/>
  <c r="AK460" i="1" s="1"/>
  <c r="AL459" i="1"/>
  <c r="AM459" i="1" s="1"/>
  <c r="AJ459" i="1"/>
  <c r="AK459" i="1" s="1"/>
  <c r="AL458" i="1"/>
  <c r="AM458" i="1" s="1"/>
  <c r="AJ458" i="1"/>
  <c r="AL457" i="1"/>
  <c r="AM457" i="1" s="1"/>
  <c r="AJ457" i="1"/>
  <c r="AL456" i="1"/>
  <c r="AM456" i="1" s="1"/>
  <c r="AJ456" i="1"/>
  <c r="AK456" i="1" s="1"/>
  <c r="AL452" i="1"/>
  <c r="AM452" i="1" s="1"/>
  <c r="AJ452" i="1"/>
  <c r="AL450" i="1"/>
  <c r="AM450" i="1" s="1"/>
  <c r="AJ450" i="1"/>
  <c r="AK450" i="1" s="1"/>
  <c r="AL429" i="1"/>
  <c r="AM429" i="1" s="1"/>
  <c r="AJ429" i="1"/>
  <c r="AK429" i="1" s="1"/>
  <c r="AL428" i="1"/>
  <c r="AJ428" i="1"/>
  <c r="AL423" i="1"/>
  <c r="AM423" i="1" s="1"/>
  <c r="AJ423" i="1"/>
  <c r="AK423" i="1" s="1"/>
  <c r="AL418" i="1"/>
  <c r="AJ418" i="1"/>
  <c r="AL414" i="1"/>
  <c r="AJ414" i="1"/>
  <c r="AL413" i="1"/>
  <c r="AJ413" i="1"/>
  <c r="AL412" i="1"/>
  <c r="AJ412" i="1"/>
  <c r="AL411" i="1"/>
  <c r="AJ411" i="1"/>
  <c r="AL410" i="1"/>
  <c r="AJ410" i="1"/>
  <c r="AL409" i="1"/>
  <c r="AJ409" i="1"/>
  <c r="AL408" i="1"/>
  <c r="AM408" i="1" s="1"/>
  <c r="AJ408" i="1"/>
  <c r="AK408" i="1" s="1"/>
  <c r="AJ406" i="1"/>
  <c r="AK406" i="1" s="1"/>
  <c r="AJ405" i="1"/>
  <c r="AJ404" i="1"/>
  <c r="AJ403" i="1"/>
  <c r="AJ397" i="1"/>
  <c r="AK397" i="1" s="1"/>
  <c r="AL394" i="1"/>
  <c r="AM394" i="1" s="1"/>
  <c r="AJ394" i="1"/>
  <c r="AK394" i="1" s="1"/>
  <c r="AL389" i="1"/>
  <c r="AM389" i="1" s="1"/>
  <c r="AJ389" i="1"/>
  <c r="AK389" i="1" s="1"/>
  <c r="AJ386" i="1"/>
  <c r="AK386" i="1" s="1"/>
  <c r="AJ383" i="1"/>
  <c r="AJ382" i="1"/>
  <c r="AJ370" i="1"/>
  <c r="AL369" i="1"/>
  <c r="AJ369" i="1"/>
  <c r="AL368" i="1"/>
  <c r="AM368" i="1" s="1"/>
  <c r="AJ368" i="1"/>
  <c r="AK368" i="1" s="1"/>
  <c r="AL347" i="1"/>
  <c r="AM347" i="1" s="1"/>
  <c r="AJ347" i="1"/>
  <c r="AK347" i="1" s="1"/>
  <c r="AJ346" i="1"/>
  <c r="AK346" i="1" s="1"/>
  <c r="AJ345" i="1"/>
  <c r="AK345" i="1" s="1"/>
  <c r="AL344" i="1"/>
  <c r="AM344" i="1" s="1"/>
  <c r="AJ344" i="1"/>
  <c r="AK344" i="1" s="1"/>
  <c r="AL343" i="1"/>
  <c r="AM343" i="1" s="1"/>
  <c r="AJ343" i="1"/>
  <c r="AK343" i="1" s="1"/>
  <c r="AL342" i="1"/>
  <c r="AM342" i="1" s="1"/>
  <c r="AJ342" i="1"/>
  <c r="AK342" i="1" s="1"/>
  <c r="AL341" i="1"/>
  <c r="AM341" i="1" s="1"/>
  <c r="AJ341" i="1"/>
  <c r="AK341" i="1" s="1"/>
  <c r="AJ340" i="1"/>
  <c r="AK340" i="1" s="1"/>
  <c r="AL339" i="1"/>
  <c r="AM339" i="1" s="1"/>
  <c r="AJ339" i="1"/>
  <c r="AK339" i="1" s="1"/>
  <c r="AL338" i="1"/>
  <c r="AM338" i="1" s="1"/>
  <c r="AJ338" i="1"/>
  <c r="AK338" i="1" s="1"/>
  <c r="AJ337" i="1"/>
  <c r="AL329" i="1"/>
  <c r="AM329" i="1" s="1"/>
  <c r="AJ329" i="1"/>
  <c r="AK329" i="1" s="1"/>
  <c r="AL314" i="1"/>
  <c r="AM314" i="1" s="1"/>
  <c r="AJ314" i="1"/>
  <c r="AK314" i="1" s="1"/>
  <c r="AL313" i="1"/>
  <c r="AM313" i="1" s="1"/>
  <c r="AJ313" i="1"/>
  <c r="AK313" i="1" s="1"/>
  <c r="AL312" i="1"/>
  <c r="AM312" i="1" s="1"/>
  <c r="AJ312" i="1"/>
  <c r="AK312" i="1" s="1"/>
  <c r="AL307" i="1"/>
  <c r="AM307" i="1" s="1"/>
  <c r="AJ307" i="1"/>
  <c r="AK307" i="1" s="1"/>
  <c r="AL306" i="1"/>
  <c r="AM306" i="1" s="1"/>
  <c r="AJ306" i="1"/>
  <c r="AK306" i="1" s="1"/>
  <c r="AL295" i="1"/>
  <c r="AM295" i="1" s="1"/>
  <c r="AJ295" i="1"/>
  <c r="AL293" i="1"/>
  <c r="AM293" i="1" s="1"/>
  <c r="AJ293" i="1"/>
  <c r="AK293" i="1" s="1"/>
  <c r="AL290" i="1"/>
  <c r="AM290" i="1" s="1"/>
  <c r="AJ290" i="1"/>
  <c r="AK290" i="1" s="1"/>
  <c r="AL289" i="1"/>
  <c r="AM289" i="1" s="1"/>
  <c r="AJ289" i="1"/>
  <c r="AK289" i="1" s="1"/>
  <c r="AJ282" i="1"/>
  <c r="AK282" i="1" s="1"/>
  <c r="AJ279" i="1"/>
  <c r="AL275" i="1"/>
  <c r="AM275" i="1" s="1"/>
  <c r="AJ275" i="1"/>
  <c r="AK275" i="1" s="1"/>
  <c r="AL274" i="1"/>
  <c r="AM274" i="1" s="1"/>
  <c r="AJ274" i="1"/>
  <c r="AK274" i="1" s="1"/>
  <c r="AL264" i="1"/>
  <c r="AM264" i="1" s="1"/>
  <c r="AJ264" i="1"/>
  <c r="AK264" i="1" s="1"/>
  <c r="AJ262" i="1"/>
  <c r="AL260" i="1"/>
  <c r="AM260" i="1" s="1"/>
  <c r="AJ260" i="1"/>
  <c r="AL254" i="1"/>
  <c r="AM254" i="1" s="1"/>
  <c r="AJ254" i="1"/>
  <c r="AK254" i="1" s="1"/>
  <c r="AL253" i="1"/>
  <c r="AM253" i="1" s="1"/>
  <c r="AJ253" i="1"/>
  <c r="AL252" i="1"/>
  <c r="AM252" i="1" s="1"/>
  <c r="AJ252" i="1"/>
  <c r="AK252" i="1" s="1"/>
  <c r="AL248" i="1"/>
  <c r="AM248" i="1" s="1"/>
  <c r="AJ248" i="1"/>
  <c r="AK248" i="1" s="1"/>
  <c r="AL246" i="1"/>
  <c r="AM246" i="1" s="1"/>
  <c r="AJ246" i="1"/>
  <c r="AK246" i="1" s="1"/>
  <c r="AL228" i="1"/>
  <c r="AJ228" i="1"/>
  <c r="AL223" i="1"/>
  <c r="AM223" i="1" s="1"/>
  <c r="AJ223" i="1"/>
  <c r="AK223" i="1" s="1"/>
  <c r="AJ219" i="1"/>
  <c r="AJ218" i="1"/>
  <c r="AK218" i="1" s="1"/>
  <c r="AJ216" i="1"/>
  <c r="AK216" i="1" s="1"/>
  <c r="AJ215" i="1"/>
  <c r="AL214" i="1"/>
  <c r="AM214" i="1" s="1"/>
  <c r="AJ214" i="1"/>
  <c r="AK214" i="1" s="1"/>
  <c r="AJ212" i="1"/>
  <c r="AK212" i="1" s="1"/>
  <c r="AL211" i="1"/>
  <c r="AM211" i="1" s="1"/>
  <c r="AJ211" i="1"/>
  <c r="AK211" i="1" s="1"/>
  <c r="AL210" i="1"/>
  <c r="AM210" i="1" s="1"/>
  <c r="AJ210" i="1"/>
  <c r="AK210" i="1" s="1"/>
  <c r="AL209" i="1"/>
  <c r="AM209" i="1" s="1"/>
  <c r="AJ209" i="1"/>
  <c r="AK209" i="1" s="1"/>
  <c r="AL197" i="1"/>
  <c r="AM197" i="1" s="1"/>
  <c r="AJ197" i="1"/>
  <c r="AK197" i="1" s="1"/>
  <c r="AL196" i="1"/>
  <c r="AJ196" i="1"/>
  <c r="AL195" i="1"/>
  <c r="AM195" i="1" s="1"/>
  <c r="AJ195" i="1"/>
  <c r="AK195" i="1" s="1"/>
  <c r="AL194" i="1"/>
  <c r="AM194" i="1" s="1"/>
  <c r="AJ194" i="1"/>
  <c r="AK194" i="1" s="1"/>
  <c r="AL193" i="1"/>
  <c r="AM193" i="1" s="1"/>
  <c r="AJ193" i="1"/>
  <c r="AK193" i="1" s="1"/>
  <c r="AL192" i="1"/>
  <c r="AJ192" i="1"/>
  <c r="AJ190" i="1"/>
  <c r="AK190" i="1" s="1"/>
  <c r="AL188" i="1"/>
  <c r="AM188" i="1" s="1"/>
  <c r="AJ188" i="1"/>
  <c r="AK188" i="1" s="1"/>
  <c r="AL187" i="1"/>
  <c r="AM187" i="1" s="1"/>
  <c r="AJ187" i="1"/>
  <c r="AK187" i="1" s="1"/>
  <c r="AL186" i="1"/>
  <c r="AM186" i="1" s="1"/>
  <c r="AJ186" i="1"/>
  <c r="AK186" i="1" s="1"/>
  <c r="AL184" i="1"/>
  <c r="AM184" i="1" s="1"/>
  <c r="AJ184" i="1"/>
  <c r="AK184" i="1" s="1"/>
  <c r="AL183" i="1"/>
  <c r="AM183" i="1" s="1"/>
  <c r="AJ183" i="1"/>
  <c r="AK183" i="1" s="1"/>
  <c r="AJ182" i="1"/>
  <c r="AK182" i="1" s="1"/>
  <c r="AJ181" i="1"/>
  <c r="AL180" i="1"/>
  <c r="AM180" i="1" s="1"/>
  <c r="AJ180" i="1"/>
  <c r="AK180" i="1" s="1"/>
  <c r="AL175" i="1"/>
  <c r="AM175" i="1" s="1"/>
  <c r="AJ175" i="1"/>
  <c r="AK175" i="1" s="1"/>
  <c r="AL174" i="1"/>
  <c r="AM174" i="1" s="1"/>
  <c r="AJ174" i="1"/>
  <c r="AK174" i="1" s="1"/>
  <c r="AL173" i="1"/>
  <c r="AM173" i="1" s="1"/>
  <c r="AJ173" i="1"/>
  <c r="AK173" i="1" s="1"/>
  <c r="AL172" i="1"/>
  <c r="AM172" i="1" s="1"/>
  <c r="AJ172" i="1"/>
  <c r="AK172" i="1" s="1"/>
  <c r="AL171" i="1"/>
  <c r="AM171" i="1" s="1"/>
  <c r="AJ171" i="1"/>
  <c r="AK171" i="1" s="1"/>
  <c r="AL170" i="1"/>
  <c r="AM170" i="1" s="1"/>
  <c r="AJ170" i="1"/>
  <c r="AK170" i="1" s="1"/>
  <c r="AL169" i="1"/>
  <c r="AM169" i="1" s="1"/>
  <c r="AJ169" i="1"/>
  <c r="AK169" i="1" s="1"/>
  <c r="AL168" i="1"/>
  <c r="AM168" i="1" s="1"/>
  <c r="AJ168" i="1"/>
  <c r="AK168" i="1" s="1"/>
  <c r="AL167" i="1"/>
  <c r="AM167" i="1" s="1"/>
  <c r="AJ167" i="1"/>
  <c r="AK167" i="1" s="1"/>
  <c r="AL166" i="1"/>
  <c r="AM166" i="1" s="1"/>
  <c r="AJ166" i="1"/>
  <c r="AK166" i="1" s="1"/>
  <c r="AL164" i="1"/>
  <c r="AM164" i="1" s="1"/>
  <c r="AJ164" i="1"/>
  <c r="AK164" i="1" s="1"/>
  <c r="AJ162" i="1"/>
  <c r="AK162" i="1" s="1"/>
  <c r="AJ161" i="1"/>
  <c r="AL158" i="1"/>
  <c r="AM158" i="1" s="1"/>
  <c r="AK158" i="1"/>
  <c r="AL156" i="1"/>
  <c r="AM156" i="1" s="1"/>
  <c r="AJ156" i="1"/>
  <c r="AK156" i="1" s="1"/>
  <c r="AJ149" i="1"/>
  <c r="AK149" i="1" s="1"/>
  <c r="AL145" i="1"/>
  <c r="AM145" i="1" s="1"/>
  <c r="AJ145" i="1"/>
  <c r="AK145" i="1" s="1"/>
  <c r="AL143" i="1"/>
  <c r="AM143" i="1" s="1"/>
  <c r="AJ143" i="1"/>
  <c r="AK143" i="1" s="1"/>
  <c r="AL142" i="1"/>
  <c r="AM142" i="1" s="1"/>
  <c r="AJ142" i="1"/>
  <c r="AK142" i="1" s="1"/>
  <c r="AL141" i="1"/>
  <c r="AM141" i="1" s="1"/>
  <c r="AJ141" i="1"/>
  <c r="AK141" i="1" s="1"/>
  <c r="AJ140" i="1"/>
  <c r="AK140" i="1" s="1"/>
  <c r="AL139" i="1"/>
  <c r="AM139" i="1" s="1"/>
  <c r="AJ139" i="1"/>
  <c r="AK139" i="1" s="1"/>
  <c r="AL138" i="1"/>
  <c r="AM138" i="1" s="1"/>
  <c r="AJ138" i="1"/>
  <c r="AK138" i="1" s="1"/>
  <c r="AL136" i="1"/>
  <c r="AM136" i="1" s="1"/>
  <c r="AJ136" i="1"/>
  <c r="AK136" i="1" s="1"/>
  <c r="AJ135" i="1"/>
  <c r="AL134" i="1"/>
  <c r="AM134" i="1" s="1"/>
  <c r="AJ134" i="1"/>
  <c r="AK134" i="1" s="1"/>
  <c r="AL133" i="1"/>
  <c r="AM133" i="1" s="1"/>
  <c r="AJ133" i="1"/>
  <c r="AK133" i="1" s="1"/>
  <c r="AJ131" i="1"/>
  <c r="AJ130" i="1"/>
  <c r="AL129" i="1"/>
  <c r="AM129" i="1" s="1"/>
  <c r="AL128" i="1"/>
  <c r="AM128" i="1" s="1"/>
  <c r="AJ128" i="1"/>
  <c r="AL122" i="1"/>
  <c r="AM122" i="1" s="1"/>
  <c r="AJ122" i="1"/>
  <c r="AK122" i="1" s="1"/>
  <c r="AJ120" i="1"/>
  <c r="AJ117" i="1"/>
  <c r="AK117" i="1" s="1"/>
  <c r="AJ116" i="1"/>
  <c r="AL115" i="1"/>
  <c r="AM115" i="1" s="1"/>
  <c r="AJ115" i="1"/>
  <c r="AK115" i="1" s="1"/>
  <c r="AL114" i="1"/>
  <c r="AM114" i="1" s="1"/>
  <c r="AJ114" i="1"/>
  <c r="AJ113" i="1"/>
  <c r="AJ112" i="1"/>
  <c r="AL111" i="1"/>
  <c r="AM111" i="1" s="1"/>
  <c r="AJ111" i="1"/>
  <c r="AK111" i="1" s="1"/>
  <c r="AJ110" i="1"/>
  <c r="AL109" i="1"/>
  <c r="AM109" i="1" s="1"/>
  <c r="AJ109" i="1"/>
  <c r="AK109" i="1" s="1"/>
  <c r="AL108" i="1"/>
  <c r="AM108" i="1" s="1"/>
  <c r="AJ108" i="1"/>
  <c r="AK108" i="1" s="1"/>
  <c r="AL106" i="1"/>
  <c r="AM106" i="1" s="1"/>
  <c r="AJ106" i="1"/>
  <c r="AK106" i="1" s="1"/>
  <c r="AL105" i="1"/>
  <c r="AM105" i="1" s="1"/>
  <c r="AJ105" i="1"/>
  <c r="AK105" i="1" s="1"/>
  <c r="AL101" i="1"/>
  <c r="AM101" i="1" s="1"/>
  <c r="AJ101" i="1"/>
  <c r="AK101" i="1" s="1"/>
  <c r="AL100" i="1"/>
  <c r="AM100" i="1" s="1"/>
  <c r="AJ100" i="1"/>
  <c r="AK100" i="1" s="1"/>
  <c r="AL97" i="1"/>
  <c r="AM97" i="1" s="1"/>
  <c r="AJ97" i="1"/>
  <c r="AK97" i="1" s="1"/>
  <c r="AL93" i="1"/>
  <c r="AM93" i="1" s="1"/>
  <c r="AJ93" i="1"/>
  <c r="AK93" i="1" s="1"/>
  <c r="AJ88" i="1"/>
  <c r="AK88" i="1" s="1"/>
  <c r="AJ87" i="1"/>
  <c r="AJ86" i="1"/>
  <c r="AL85" i="1"/>
  <c r="AM85" i="1" s="1"/>
  <c r="AJ85" i="1"/>
  <c r="AK85" i="1" s="1"/>
  <c r="AJ84" i="1"/>
  <c r="AL83" i="1"/>
  <c r="AM83" i="1" s="1"/>
  <c r="AJ83" i="1"/>
  <c r="AK83" i="1" s="1"/>
  <c r="AL81" i="1"/>
  <c r="AJ81" i="1"/>
  <c r="AJ80" i="1"/>
  <c r="AJ79" i="1"/>
  <c r="AJ77" i="1"/>
  <c r="AL76" i="1"/>
  <c r="AJ76" i="1"/>
  <c r="AL67" i="1"/>
  <c r="AM67" i="1" s="1"/>
  <c r="AJ67" i="1"/>
  <c r="AJ66" i="1"/>
  <c r="AL65" i="1"/>
  <c r="AM65" i="1" s="1"/>
  <c r="AJ65" i="1"/>
  <c r="AL64" i="1"/>
  <c r="AM64" i="1" s="1"/>
  <c r="AJ64" i="1"/>
  <c r="AK64" i="1" s="1"/>
  <c r="AJ63" i="1"/>
  <c r="AL61" i="1"/>
  <c r="AM61" i="1" s="1"/>
  <c r="AJ61" i="1"/>
  <c r="AJ60" i="1"/>
  <c r="AL59" i="1"/>
  <c r="AJ59" i="1"/>
  <c r="AL58" i="1"/>
  <c r="AM58" i="1" s="1"/>
  <c r="AK58" i="1"/>
  <c r="AL57" i="1"/>
  <c r="AM57" i="1" s="1"/>
  <c r="AJ57" i="1"/>
  <c r="AJ56" i="1"/>
  <c r="AK56" i="1" s="1"/>
  <c r="AJ55" i="1"/>
  <c r="AK55" i="1" s="1"/>
  <c r="AL54" i="1"/>
  <c r="AM54" i="1" s="1"/>
  <c r="AJ54" i="1"/>
  <c r="AK54" i="1" s="1"/>
  <c r="AL53" i="1"/>
  <c r="AJ53" i="1"/>
  <c r="AL51" i="1"/>
  <c r="AM51" i="1" s="1"/>
  <c r="AJ51" i="1"/>
  <c r="AK51" i="1" s="1"/>
  <c r="AJ50" i="1"/>
  <c r="AJ48" i="1"/>
  <c r="AJ47" i="1"/>
  <c r="AL45" i="1"/>
  <c r="AM45" i="1" s="1"/>
  <c r="AJ45" i="1"/>
  <c r="AK45" i="1" s="1"/>
  <c r="AL44" i="1"/>
  <c r="AM44" i="1" s="1"/>
  <c r="AJ44" i="1"/>
  <c r="AK44" i="1" s="1"/>
  <c r="AJ42" i="1"/>
  <c r="AL41" i="1"/>
  <c r="AM41" i="1" s="1"/>
  <c r="AJ41" i="1"/>
  <c r="AK41" i="1" s="1"/>
  <c r="AJ26" i="1"/>
  <c r="AJ25" i="1"/>
  <c r="AK25" i="1" s="1"/>
  <c r="AJ15" i="1"/>
  <c r="AL14" i="1"/>
  <c r="AM14" i="1" s="1"/>
  <c r="AJ14" i="1"/>
  <c r="AK14" i="1" s="1"/>
  <c r="AL10" i="1"/>
  <c r="AM10" i="1" s="1"/>
  <c r="AJ10" i="1"/>
  <c r="AK10" i="1" s="1"/>
  <c r="AL8" i="1"/>
  <c r="AM8" i="1" s="1"/>
  <c r="AJ8" i="1"/>
  <c r="AK8" i="1" s="1"/>
  <c r="AB8" i="1"/>
  <c r="AC8" i="1" s="1"/>
  <c r="T8" i="1"/>
  <c r="U8" i="1" s="1"/>
  <c r="AB565" i="1"/>
  <c r="AC565" i="1" s="1"/>
  <c r="AB555" i="1"/>
  <c r="AD553" i="1"/>
  <c r="AE553" i="1" s="1"/>
  <c r="AB553" i="1"/>
  <c r="AC553" i="1" s="1"/>
  <c r="AD552" i="1"/>
  <c r="AE552" i="1" s="1"/>
  <c r="AB552" i="1"/>
  <c r="AC552" i="1" s="1"/>
  <c r="AB551" i="1"/>
  <c r="AD549" i="1"/>
  <c r="AE549" i="1" s="1"/>
  <c r="AB549" i="1"/>
  <c r="AC549" i="1" s="1"/>
  <c r="AB540" i="1"/>
  <c r="AB539" i="1"/>
  <c r="AC539" i="1" s="1"/>
  <c r="AB538" i="1"/>
  <c r="AC538" i="1" s="1"/>
  <c r="AD537" i="1"/>
  <c r="AE537" i="1" s="1"/>
  <c r="AB537" i="1"/>
  <c r="AC537" i="1" s="1"/>
  <c r="AD535" i="1"/>
  <c r="AE535" i="1" s="1"/>
  <c r="AB535" i="1"/>
  <c r="AC535" i="1" s="1"/>
  <c r="AD534" i="1"/>
  <c r="AE534" i="1" s="1"/>
  <c r="AB534" i="1"/>
  <c r="AC534" i="1" s="1"/>
  <c r="AD533" i="1"/>
  <c r="AE533" i="1" s="1"/>
  <c r="AB533" i="1"/>
  <c r="AC533" i="1" s="1"/>
  <c r="AD532" i="1"/>
  <c r="AE532" i="1" s="1"/>
  <c r="AB532" i="1"/>
  <c r="AC532" i="1" s="1"/>
  <c r="AD531" i="1"/>
  <c r="AE531" i="1" s="1"/>
  <c r="AB531" i="1"/>
  <c r="AC531" i="1" s="1"/>
  <c r="AD530" i="1"/>
  <c r="AE530" i="1" s="1"/>
  <c r="AB530" i="1"/>
  <c r="AC530" i="1" s="1"/>
  <c r="AD529" i="1"/>
  <c r="AE529" i="1" s="1"/>
  <c r="AB529" i="1"/>
  <c r="AD524" i="1"/>
  <c r="AE524" i="1" s="1"/>
  <c r="AD523" i="1"/>
  <c r="AE523" i="1" s="1"/>
  <c r="AB523" i="1"/>
  <c r="AC523" i="1" s="1"/>
  <c r="AD522" i="1"/>
  <c r="AE522" i="1" s="1"/>
  <c r="AB522" i="1"/>
  <c r="AC522" i="1" s="1"/>
  <c r="AD521" i="1"/>
  <c r="AE521" i="1" s="1"/>
  <c r="AB521" i="1"/>
  <c r="AC521" i="1" s="1"/>
  <c r="AD520" i="1"/>
  <c r="AE520" i="1" s="1"/>
  <c r="AB520" i="1"/>
  <c r="AC520" i="1" s="1"/>
  <c r="AD518" i="1"/>
  <c r="AE518" i="1" s="1"/>
  <c r="AB518" i="1"/>
  <c r="AC518" i="1" s="1"/>
  <c r="AD517" i="1"/>
  <c r="AE517" i="1" s="1"/>
  <c r="AB517" i="1"/>
  <c r="AC517" i="1" s="1"/>
  <c r="AD515" i="1"/>
  <c r="AE515" i="1" s="1"/>
  <c r="AB515" i="1"/>
  <c r="AC515" i="1" s="1"/>
  <c r="AD512" i="1"/>
  <c r="AE512" i="1" s="1"/>
  <c r="AB512" i="1"/>
  <c r="AC512" i="1" s="1"/>
  <c r="AB509" i="1"/>
  <c r="AD506" i="1"/>
  <c r="AE506" i="1" s="1"/>
  <c r="AB506" i="1"/>
  <c r="AC506" i="1" s="1"/>
  <c r="AD491" i="1"/>
  <c r="AB491" i="1"/>
  <c r="AB487" i="1"/>
  <c r="AB486" i="1"/>
  <c r="AD485" i="1"/>
  <c r="AE485" i="1" s="1"/>
  <c r="AB485" i="1"/>
  <c r="AC485" i="1" s="1"/>
  <c r="AD474" i="1"/>
  <c r="AE474" i="1" s="1"/>
  <c r="AB474" i="1"/>
  <c r="AC474" i="1" s="1"/>
  <c r="AD461" i="1"/>
  <c r="AE461" i="1" s="1"/>
  <c r="AB461" i="1"/>
  <c r="AC461" i="1" s="1"/>
  <c r="AD460" i="1"/>
  <c r="AE460" i="1" s="1"/>
  <c r="AB460" i="1"/>
  <c r="AC460" i="1" s="1"/>
  <c r="AD459" i="1"/>
  <c r="AE459" i="1" s="1"/>
  <c r="AB459" i="1"/>
  <c r="AC459" i="1" s="1"/>
  <c r="AD458" i="1"/>
  <c r="AE458" i="1" s="1"/>
  <c r="AB458" i="1"/>
  <c r="AD457" i="1"/>
  <c r="AE457" i="1" s="1"/>
  <c r="AB457" i="1"/>
  <c r="AD456" i="1"/>
  <c r="AE456" i="1" s="1"/>
  <c r="AB456" i="1"/>
  <c r="AC456" i="1" s="1"/>
  <c r="AD452" i="1"/>
  <c r="AE452" i="1" s="1"/>
  <c r="AB452" i="1"/>
  <c r="AD450" i="1"/>
  <c r="AE450" i="1" s="1"/>
  <c r="AB450" i="1"/>
  <c r="AC450" i="1" s="1"/>
  <c r="AD429" i="1"/>
  <c r="AE429" i="1" s="1"/>
  <c r="AB429" i="1"/>
  <c r="AC429" i="1" s="1"/>
  <c r="AD428" i="1"/>
  <c r="AB428" i="1"/>
  <c r="AD423" i="1"/>
  <c r="AE423" i="1" s="1"/>
  <c r="AB423" i="1"/>
  <c r="AC423" i="1" s="1"/>
  <c r="AD418" i="1"/>
  <c r="AB418" i="1"/>
  <c r="AD414" i="1"/>
  <c r="AB414" i="1"/>
  <c r="AD413" i="1"/>
  <c r="AB413" i="1"/>
  <c r="AD412" i="1"/>
  <c r="AB412" i="1"/>
  <c r="AD411" i="1"/>
  <c r="AB411" i="1"/>
  <c r="AD410" i="1"/>
  <c r="AB410" i="1"/>
  <c r="AD409" i="1"/>
  <c r="AB409" i="1"/>
  <c r="AD408" i="1"/>
  <c r="AE408" i="1" s="1"/>
  <c r="AB408" i="1"/>
  <c r="AC408" i="1" s="1"/>
  <c r="AB406" i="1"/>
  <c r="AC406" i="1" s="1"/>
  <c r="AB405" i="1"/>
  <c r="AB404" i="1"/>
  <c r="AD403" i="1"/>
  <c r="AB403" i="1"/>
  <c r="AB397" i="1"/>
  <c r="AC397" i="1" s="1"/>
  <c r="AD394" i="1"/>
  <c r="AE394" i="1" s="1"/>
  <c r="AB394" i="1"/>
  <c r="AC394" i="1" s="1"/>
  <c r="AD389" i="1"/>
  <c r="AE389" i="1" s="1"/>
  <c r="AB389" i="1"/>
  <c r="AC389" i="1" s="1"/>
  <c r="AB386" i="1"/>
  <c r="AC386" i="1" s="1"/>
  <c r="AB383" i="1"/>
  <c r="AB382" i="1"/>
  <c r="AB370" i="1"/>
  <c r="AD369" i="1"/>
  <c r="AB369" i="1"/>
  <c r="AD368" i="1"/>
  <c r="AE368" i="1" s="1"/>
  <c r="AB368" i="1"/>
  <c r="AC368" i="1" s="1"/>
  <c r="AD347" i="1"/>
  <c r="AE347" i="1" s="1"/>
  <c r="AB347" i="1"/>
  <c r="AC347" i="1" s="1"/>
  <c r="AB346" i="1"/>
  <c r="AB345" i="1"/>
  <c r="AD344" i="1"/>
  <c r="AE344" i="1" s="1"/>
  <c r="AB344" i="1"/>
  <c r="AC344" i="1" s="1"/>
  <c r="AD343" i="1"/>
  <c r="AE343" i="1" s="1"/>
  <c r="AB343" i="1"/>
  <c r="AC343" i="1" s="1"/>
  <c r="AD342" i="1"/>
  <c r="AE342" i="1" s="1"/>
  <c r="AB342" i="1"/>
  <c r="AC342" i="1" s="1"/>
  <c r="AD341" i="1"/>
  <c r="AE341" i="1" s="1"/>
  <c r="AB341" i="1"/>
  <c r="AC341" i="1" s="1"/>
  <c r="AB340" i="1"/>
  <c r="AD339" i="1"/>
  <c r="AE339" i="1" s="1"/>
  <c r="AB339" i="1"/>
  <c r="AC339" i="1" s="1"/>
  <c r="AD338" i="1"/>
  <c r="AE338" i="1" s="1"/>
  <c r="AB338" i="1"/>
  <c r="AC338" i="1" s="1"/>
  <c r="AB337" i="1"/>
  <c r="AD329" i="1"/>
  <c r="AE329" i="1" s="1"/>
  <c r="AB329" i="1"/>
  <c r="AC329" i="1" s="1"/>
  <c r="AD314" i="1"/>
  <c r="AE314" i="1" s="1"/>
  <c r="AB314" i="1"/>
  <c r="AC314" i="1" s="1"/>
  <c r="AD313" i="1"/>
  <c r="AE313" i="1" s="1"/>
  <c r="AB313" i="1"/>
  <c r="AC313" i="1" s="1"/>
  <c r="AD312" i="1"/>
  <c r="AE312" i="1" s="1"/>
  <c r="AB312" i="1"/>
  <c r="AC312" i="1" s="1"/>
  <c r="AD307" i="1"/>
  <c r="AE307" i="1" s="1"/>
  <c r="AC307" i="1"/>
  <c r="AD306" i="1"/>
  <c r="AE306" i="1" s="1"/>
  <c r="AC306" i="1"/>
  <c r="AD295" i="1"/>
  <c r="AE295" i="1" s="1"/>
  <c r="AB295" i="1"/>
  <c r="AD293" i="1"/>
  <c r="AE293" i="1" s="1"/>
  <c r="AB293" i="1"/>
  <c r="AC293" i="1" s="1"/>
  <c r="AD290" i="1"/>
  <c r="AE290" i="1" s="1"/>
  <c r="AB290" i="1"/>
  <c r="AC290" i="1" s="1"/>
  <c r="AD289" i="1"/>
  <c r="AE289" i="1" s="1"/>
  <c r="AB289" i="1"/>
  <c r="AC289" i="1" s="1"/>
  <c r="AB282" i="1"/>
  <c r="AC282" i="1" s="1"/>
  <c r="AB279" i="1"/>
  <c r="AD275" i="1"/>
  <c r="AE275" i="1" s="1"/>
  <c r="AB275" i="1"/>
  <c r="AC275" i="1" s="1"/>
  <c r="AD274" i="1"/>
  <c r="AE274" i="1" s="1"/>
  <c r="AB274" i="1"/>
  <c r="AC274" i="1" s="1"/>
  <c r="AD264" i="1"/>
  <c r="AE264" i="1" s="1"/>
  <c r="AB264" i="1"/>
  <c r="AC264" i="1" s="1"/>
  <c r="AB262" i="1"/>
  <c r="AD260" i="1"/>
  <c r="AE260" i="1" s="1"/>
  <c r="AB260" i="1"/>
  <c r="AD254" i="1"/>
  <c r="AE254" i="1" s="1"/>
  <c r="AB254" i="1"/>
  <c r="AC254" i="1" s="1"/>
  <c r="AD253" i="1"/>
  <c r="AE253" i="1" s="1"/>
  <c r="AB253" i="1"/>
  <c r="AD252" i="1"/>
  <c r="AE252" i="1" s="1"/>
  <c r="AB252" i="1"/>
  <c r="AC252" i="1" s="1"/>
  <c r="AD248" i="1"/>
  <c r="AE248" i="1" s="1"/>
  <c r="AB248" i="1"/>
  <c r="AC248" i="1" s="1"/>
  <c r="AD246" i="1"/>
  <c r="AE246" i="1" s="1"/>
  <c r="AB246" i="1"/>
  <c r="AC246" i="1" s="1"/>
  <c r="AD228" i="1"/>
  <c r="AB228" i="1"/>
  <c r="AD224" i="1"/>
  <c r="AB224" i="1"/>
  <c r="AD223" i="1"/>
  <c r="AE223" i="1" s="1"/>
  <c r="AB223" i="1"/>
  <c r="AC223" i="1" s="1"/>
  <c r="AB219" i="1"/>
  <c r="AB218" i="1"/>
  <c r="AC218" i="1" s="1"/>
  <c r="AB216" i="1"/>
  <c r="AC216" i="1" s="1"/>
  <c r="AB215" i="1"/>
  <c r="AD214" i="1"/>
  <c r="AE214" i="1" s="1"/>
  <c r="AB214" i="1"/>
  <c r="AC214" i="1" s="1"/>
  <c r="AB212" i="1"/>
  <c r="AC212" i="1" s="1"/>
  <c r="AD211" i="1"/>
  <c r="AE211" i="1" s="1"/>
  <c r="AB211" i="1"/>
  <c r="AC211" i="1" s="1"/>
  <c r="AD210" i="1"/>
  <c r="AE210" i="1" s="1"/>
  <c r="AB210" i="1"/>
  <c r="AC210" i="1" s="1"/>
  <c r="AD209" i="1"/>
  <c r="AE209" i="1" s="1"/>
  <c r="AB209" i="1"/>
  <c r="AC209" i="1" s="1"/>
  <c r="AD197" i="1"/>
  <c r="AE197" i="1" s="1"/>
  <c r="AB197" i="1"/>
  <c r="AC197" i="1" s="1"/>
  <c r="AD196" i="1"/>
  <c r="AB196" i="1"/>
  <c r="AD195" i="1"/>
  <c r="AE195" i="1" s="1"/>
  <c r="AB195" i="1"/>
  <c r="AC195" i="1" s="1"/>
  <c r="AD194" i="1"/>
  <c r="AE194" i="1" s="1"/>
  <c r="AB194" i="1"/>
  <c r="AC194" i="1" s="1"/>
  <c r="AD193" i="1"/>
  <c r="AE193" i="1" s="1"/>
  <c r="AB193" i="1"/>
  <c r="AC193" i="1" s="1"/>
  <c r="AD192" i="1"/>
  <c r="AB192" i="1"/>
  <c r="AB190" i="1"/>
  <c r="AC190" i="1" s="1"/>
  <c r="AD188" i="1"/>
  <c r="AE188" i="1" s="1"/>
  <c r="AB188" i="1"/>
  <c r="AC188" i="1" s="1"/>
  <c r="AD187" i="1"/>
  <c r="AE187" i="1" s="1"/>
  <c r="AB187" i="1"/>
  <c r="AC187" i="1" s="1"/>
  <c r="AD186" i="1"/>
  <c r="AE186" i="1" s="1"/>
  <c r="AB186" i="1"/>
  <c r="AC186" i="1" s="1"/>
  <c r="AD184" i="1"/>
  <c r="AE184" i="1" s="1"/>
  <c r="AB184" i="1"/>
  <c r="AC184" i="1" s="1"/>
  <c r="AD183" i="1"/>
  <c r="AE183" i="1" s="1"/>
  <c r="AB183" i="1"/>
  <c r="AC183" i="1" s="1"/>
  <c r="AB182" i="1"/>
  <c r="AC182" i="1" s="1"/>
  <c r="AB181" i="1"/>
  <c r="AD180" i="1"/>
  <c r="AE180" i="1" s="1"/>
  <c r="AB180" i="1"/>
  <c r="AC180" i="1" s="1"/>
  <c r="AE166" i="1"/>
  <c r="AC166" i="1"/>
  <c r="AE164" i="1"/>
  <c r="AC164" i="1"/>
  <c r="AB162" i="1"/>
  <c r="AC162" i="1" s="1"/>
  <c r="AB161" i="1"/>
  <c r="AD158" i="1"/>
  <c r="AE158" i="1" s="1"/>
  <c r="AB158" i="1"/>
  <c r="AC158" i="1" s="1"/>
  <c r="AD156" i="1"/>
  <c r="AE156" i="1" s="1"/>
  <c r="AB156" i="1"/>
  <c r="AC156" i="1" s="1"/>
  <c r="AB149" i="1"/>
  <c r="AC149" i="1" s="1"/>
  <c r="AD145" i="1"/>
  <c r="AE145" i="1" s="1"/>
  <c r="AB145" i="1"/>
  <c r="AC145" i="1" s="1"/>
  <c r="AD143" i="1"/>
  <c r="AE143" i="1" s="1"/>
  <c r="AB143" i="1"/>
  <c r="AC143" i="1" s="1"/>
  <c r="AD142" i="1"/>
  <c r="AE142" i="1" s="1"/>
  <c r="AB142" i="1"/>
  <c r="AC142" i="1" s="1"/>
  <c r="AD141" i="1"/>
  <c r="AE141" i="1" s="1"/>
  <c r="AB141" i="1"/>
  <c r="AC141" i="1" s="1"/>
  <c r="AB140" i="1"/>
  <c r="AC140" i="1" s="1"/>
  <c r="AD139" i="1"/>
  <c r="AE139" i="1" s="1"/>
  <c r="AB139" i="1"/>
  <c r="AC139" i="1" s="1"/>
  <c r="AD138" i="1"/>
  <c r="AE138" i="1" s="1"/>
  <c r="AB138" i="1"/>
  <c r="AC138" i="1" s="1"/>
  <c r="AD136" i="1"/>
  <c r="AB136" i="1"/>
  <c r="AB135" i="1"/>
  <c r="AD134" i="1"/>
  <c r="AE134" i="1" s="1"/>
  <c r="AB134" i="1"/>
  <c r="AC134" i="1" s="1"/>
  <c r="AD133" i="1"/>
  <c r="AE133" i="1" s="1"/>
  <c r="AB133" i="1"/>
  <c r="AC133" i="1" s="1"/>
  <c r="AB131" i="1"/>
  <c r="AB130" i="1"/>
  <c r="AD129" i="1"/>
  <c r="AE129" i="1" s="1"/>
  <c r="AC129" i="1"/>
  <c r="AE128" i="1"/>
  <c r="AB124" i="1"/>
  <c r="AC124" i="1" s="1"/>
  <c r="AD122" i="1"/>
  <c r="AE122" i="1" s="1"/>
  <c r="AB122" i="1"/>
  <c r="AC122" i="1" s="1"/>
  <c r="AB120" i="1"/>
  <c r="AB117" i="1"/>
  <c r="AC117" i="1" s="1"/>
  <c r="AB116" i="1"/>
  <c r="AD115" i="1"/>
  <c r="AE115" i="1" s="1"/>
  <c r="AC115" i="1"/>
  <c r="AD114" i="1"/>
  <c r="AE114" i="1" s="1"/>
  <c r="AB114" i="1"/>
  <c r="AB113" i="1"/>
  <c r="AB112" i="1"/>
  <c r="AD111" i="1"/>
  <c r="AE111" i="1" s="1"/>
  <c r="AB111" i="1"/>
  <c r="AC111" i="1" s="1"/>
  <c r="AB110" i="1"/>
  <c r="AD109" i="1"/>
  <c r="AE109" i="1" s="1"/>
  <c r="AB109" i="1"/>
  <c r="AC109" i="1" s="1"/>
  <c r="AD108" i="1"/>
  <c r="AE108" i="1" s="1"/>
  <c r="AB108" i="1"/>
  <c r="AC108" i="1" s="1"/>
  <c r="AD106" i="1"/>
  <c r="AE106" i="1" s="1"/>
  <c r="AB106" i="1"/>
  <c r="AC106" i="1" s="1"/>
  <c r="AD105" i="1"/>
  <c r="AE105" i="1" s="1"/>
  <c r="AB105" i="1"/>
  <c r="AC105" i="1" s="1"/>
  <c r="AD101" i="1"/>
  <c r="AE101" i="1" s="1"/>
  <c r="AB101" i="1"/>
  <c r="AC101" i="1" s="1"/>
  <c r="AD100" i="1"/>
  <c r="AE100" i="1" s="1"/>
  <c r="AB100" i="1"/>
  <c r="AC100" i="1" s="1"/>
  <c r="AB99" i="1"/>
  <c r="AC99" i="1" s="1"/>
  <c r="AD97" i="1"/>
  <c r="AE97" i="1" s="1"/>
  <c r="AB97" i="1"/>
  <c r="AC97" i="1" s="1"/>
  <c r="AD93" i="1"/>
  <c r="AE93" i="1" s="1"/>
  <c r="AB88" i="1"/>
  <c r="AC88" i="1" s="1"/>
  <c r="AB87" i="1"/>
  <c r="AB86" i="1"/>
  <c r="AD85" i="1"/>
  <c r="AE85" i="1" s="1"/>
  <c r="AB85" i="1"/>
  <c r="AC85" i="1" s="1"/>
  <c r="AB84" i="1"/>
  <c r="AD83" i="1"/>
  <c r="AE83" i="1" s="1"/>
  <c r="AB83" i="1"/>
  <c r="AC83" i="1" s="1"/>
  <c r="AB81" i="1"/>
  <c r="AD81" i="1" s="1"/>
  <c r="AB80" i="1"/>
  <c r="AB77" i="1"/>
  <c r="AD76" i="1"/>
  <c r="AB76" i="1"/>
  <c r="AD67" i="1"/>
  <c r="AE67" i="1" s="1"/>
  <c r="AB67" i="1"/>
  <c r="AB66" i="1"/>
  <c r="AD65" i="1"/>
  <c r="AE65" i="1" s="1"/>
  <c r="AB65" i="1"/>
  <c r="AD64" i="1"/>
  <c r="AE64" i="1" s="1"/>
  <c r="AB64" i="1"/>
  <c r="AC64" i="1" s="1"/>
  <c r="AB63" i="1"/>
  <c r="AD61" i="1"/>
  <c r="AE61" i="1" s="1"/>
  <c r="AB61" i="1"/>
  <c r="AB60" i="1"/>
  <c r="AD59" i="1"/>
  <c r="AB59" i="1"/>
  <c r="AD58" i="1"/>
  <c r="AE58" i="1" s="1"/>
  <c r="AB58" i="1"/>
  <c r="AC58" i="1" s="1"/>
  <c r="AD57" i="1"/>
  <c r="AE57" i="1" s="1"/>
  <c r="AB57" i="1"/>
  <c r="AB56" i="1"/>
  <c r="AC56" i="1" s="1"/>
  <c r="AB55" i="1"/>
  <c r="AC55" i="1" s="1"/>
  <c r="AD54" i="1"/>
  <c r="AE54" i="1" s="1"/>
  <c r="AB54" i="1"/>
  <c r="AC54" i="1" s="1"/>
  <c r="AB53" i="1"/>
  <c r="AD53" i="1" s="1"/>
  <c r="AD51" i="1"/>
  <c r="AE51" i="1" s="1"/>
  <c r="AB51" i="1"/>
  <c r="AC51" i="1" s="1"/>
  <c r="AB50" i="1"/>
  <c r="AB48" i="1"/>
  <c r="AB47" i="1"/>
  <c r="AD45" i="1"/>
  <c r="AE45" i="1" s="1"/>
  <c r="AB45" i="1"/>
  <c r="AC45" i="1" s="1"/>
  <c r="AD44" i="1"/>
  <c r="AE44" i="1" s="1"/>
  <c r="AB44" i="1"/>
  <c r="AC44" i="1" s="1"/>
  <c r="AB25" i="1"/>
  <c r="AC25" i="1" s="1"/>
  <c r="AB15" i="1"/>
  <c r="AD14" i="1"/>
  <c r="AE14" i="1" s="1"/>
  <c r="AB14" i="1"/>
  <c r="AC14" i="1" s="1"/>
  <c r="AD10" i="1"/>
  <c r="AE10" i="1" s="1"/>
  <c r="AB10" i="1"/>
  <c r="AC10" i="1" s="1"/>
  <c r="AD8" i="1"/>
  <c r="AE8" i="1" s="1"/>
  <c r="U10" i="1"/>
  <c r="T12" i="1"/>
  <c r="U12" i="1" s="1"/>
  <c r="V12" i="1"/>
  <c r="W12" i="1" s="1"/>
  <c r="T13" i="1"/>
  <c r="V13" i="1"/>
  <c r="T14" i="1"/>
  <c r="U14" i="1" s="1"/>
  <c r="V14" i="1"/>
  <c r="W14" i="1" s="1"/>
  <c r="T15" i="1"/>
  <c r="T18" i="1"/>
  <c r="U18" i="1" s="1"/>
  <c r="V18" i="1"/>
  <c r="W18" i="1" s="1"/>
  <c r="T19" i="1"/>
  <c r="T20" i="1"/>
  <c r="T21" i="1"/>
  <c r="U21" i="1" s="1"/>
  <c r="V21" i="1"/>
  <c r="W21" i="1" s="1"/>
  <c r="T24" i="1"/>
  <c r="T25" i="1"/>
  <c r="T26" i="1"/>
  <c r="X26" i="1" s="1"/>
  <c r="AB26" i="1" s="1"/>
  <c r="T28" i="1"/>
  <c r="U28" i="1" s="1"/>
  <c r="T29" i="1"/>
  <c r="V29" i="1"/>
  <c r="W29" i="1" s="1"/>
  <c r="T32" i="1"/>
  <c r="U32" i="1" s="1"/>
  <c r="T33" i="1"/>
  <c r="T42" i="1"/>
  <c r="X42" i="1" s="1"/>
  <c r="T44" i="1"/>
  <c r="U44" i="1" s="1"/>
  <c r="V44" i="1"/>
  <c r="W44" i="1" s="1"/>
  <c r="T45" i="1"/>
  <c r="U45" i="1" s="1"/>
  <c r="V45" i="1"/>
  <c r="W45" i="1" s="1"/>
  <c r="T50" i="1"/>
  <c r="T51" i="1"/>
  <c r="U51" i="1" s="1"/>
  <c r="T53" i="1"/>
  <c r="V53" i="1" s="1"/>
  <c r="T54" i="1"/>
  <c r="U54" i="1" s="1"/>
  <c r="V54" i="1"/>
  <c r="W54" i="1" s="1"/>
  <c r="T55" i="1"/>
  <c r="U55" i="1" s="1"/>
  <c r="T57" i="1"/>
  <c r="V57" i="1"/>
  <c r="W57" i="1" s="1"/>
  <c r="U58" i="1"/>
  <c r="V58" i="1"/>
  <c r="W58" i="1" s="1"/>
  <c r="T59" i="1"/>
  <c r="V59" i="1"/>
  <c r="T60" i="1"/>
  <c r="T61" i="1"/>
  <c r="V61" i="1"/>
  <c r="W61" i="1" s="1"/>
  <c r="T64" i="1"/>
  <c r="T65" i="1"/>
  <c r="V65" i="1"/>
  <c r="W65" i="1" s="1"/>
  <c r="T66" i="1"/>
  <c r="T67" i="1"/>
  <c r="V67" i="1"/>
  <c r="W67" i="1" s="1"/>
  <c r="T68" i="1"/>
  <c r="U68" i="1" s="1"/>
  <c r="T76" i="1"/>
  <c r="V76" i="1"/>
  <c r="T77" i="1"/>
  <c r="T80" i="1"/>
  <c r="T81" i="1"/>
  <c r="V81" i="1"/>
  <c r="T83" i="1"/>
  <c r="U83" i="1" s="1"/>
  <c r="V83" i="1"/>
  <c r="W83" i="1" s="1"/>
  <c r="T84" i="1"/>
  <c r="T87" i="1"/>
  <c r="T88" i="1"/>
  <c r="U88" i="1" s="1"/>
  <c r="U91" i="1"/>
  <c r="V93" i="1"/>
  <c r="W93" i="1" s="1"/>
  <c r="T97" i="1"/>
  <c r="U97" i="1" s="1"/>
  <c r="V97" i="1"/>
  <c r="W97" i="1" s="1"/>
  <c r="T99" i="1"/>
  <c r="U99" i="1" s="1"/>
  <c r="V101" i="1"/>
  <c r="W101" i="1" s="1"/>
  <c r="T106" i="1"/>
  <c r="U106" i="1" s="1"/>
  <c r="V106" i="1"/>
  <c r="W106" i="1" s="1"/>
  <c r="T108" i="1"/>
  <c r="U108" i="1" s="1"/>
  <c r="V108" i="1"/>
  <c r="W108" i="1" s="1"/>
  <c r="T109" i="1"/>
  <c r="U109" i="1" s="1"/>
  <c r="V109" i="1"/>
  <c r="W109" i="1" s="1"/>
  <c r="T110" i="1"/>
  <c r="T111" i="1"/>
  <c r="U111" i="1" s="1"/>
  <c r="V111" i="1"/>
  <c r="W111" i="1" s="1"/>
  <c r="T112" i="1"/>
  <c r="T113" i="1"/>
  <c r="T114" i="1"/>
  <c r="V114" i="1"/>
  <c r="W114" i="1" s="1"/>
  <c r="T115" i="1"/>
  <c r="U115" i="1" s="1"/>
  <c r="V115" i="1"/>
  <c r="W115" i="1" s="1"/>
  <c r="T116" i="1"/>
  <c r="T117" i="1"/>
  <c r="U117" i="1" s="1"/>
  <c r="T120" i="1"/>
  <c r="U120" i="1" s="1"/>
  <c r="T122" i="1"/>
  <c r="U122" i="1" s="1"/>
  <c r="V122" i="1"/>
  <c r="W122" i="1" s="1"/>
  <c r="U124" i="1"/>
  <c r="T125" i="1"/>
  <c r="U125" i="1" s="1"/>
  <c r="V125" i="1"/>
  <c r="W125" i="1" s="1"/>
  <c r="W128" i="1"/>
  <c r="U129" i="1"/>
  <c r="T131" i="1"/>
  <c r="T133" i="1"/>
  <c r="U133" i="1" s="1"/>
  <c r="V133" i="1"/>
  <c r="W133" i="1" s="1"/>
  <c r="T134" i="1"/>
  <c r="U134" i="1" s="1"/>
  <c r="V134" i="1"/>
  <c r="W134" i="1" s="1"/>
  <c r="T135" i="1"/>
  <c r="T136" i="1"/>
  <c r="V136" i="1"/>
  <c r="T137" i="1"/>
  <c r="U137" i="1" s="1"/>
  <c r="W137" i="1"/>
  <c r="T139" i="1"/>
  <c r="U139" i="1" s="1"/>
  <c r="V139" i="1"/>
  <c r="W139" i="1" s="1"/>
  <c r="T140" i="1"/>
  <c r="U140" i="1" s="1"/>
  <c r="T141" i="1"/>
  <c r="U141" i="1" s="1"/>
  <c r="V141" i="1"/>
  <c r="W141" i="1" s="1"/>
  <c r="T142" i="1"/>
  <c r="U142" i="1" s="1"/>
  <c r="V142" i="1"/>
  <c r="W142" i="1" s="1"/>
  <c r="T145" i="1"/>
  <c r="U145" i="1" s="1"/>
  <c r="V145" i="1"/>
  <c r="W145" i="1" s="1"/>
  <c r="T147" i="1"/>
  <c r="U147" i="1" s="1"/>
  <c r="V147" i="1"/>
  <c r="W147" i="1" s="1"/>
  <c r="T149" i="1"/>
  <c r="U149" i="1" s="1"/>
  <c r="T150" i="1"/>
  <c r="U150" i="1" s="1"/>
  <c r="V150" i="1"/>
  <c r="W150" i="1" s="1"/>
  <c r="T153" i="1"/>
  <c r="V156" i="1"/>
  <c r="W156" i="1" s="1"/>
  <c r="T158" i="1"/>
  <c r="U158" i="1" s="1"/>
  <c r="V158" i="1"/>
  <c r="W158" i="1" s="1"/>
  <c r="T161" i="1"/>
  <c r="V161" i="1"/>
  <c r="T162" i="1"/>
  <c r="U162" i="1" s="1"/>
  <c r="U164" i="1"/>
  <c r="W164" i="1"/>
  <c r="U166" i="1"/>
  <c r="W166" i="1"/>
  <c r="T180" i="1"/>
  <c r="U180" i="1" s="1"/>
  <c r="V180" i="1"/>
  <c r="W180" i="1" s="1"/>
  <c r="T181" i="1"/>
  <c r="T183" i="1"/>
  <c r="U183" i="1" s="1"/>
  <c r="V183" i="1"/>
  <c r="W183" i="1" s="1"/>
  <c r="T184" i="1"/>
  <c r="U184" i="1" s="1"/>
  <c r="V184" i="1"/>
  <c r="W184" i="1" s="1"/>
  <c r="T186" i="1"/>
  <c r="U186" i="1" s="1"/>
  <c r="V186" i="1"/>
  <c r="W186" i="1" s="1"/>
  <c r="T187" i="1"/>
  <c r="U187" i="1" s="1"/>
  <c r="T188" i="1"/>
  <c r="U188" i="1" s="1"/>
  <c r="V188" i="1"/>
  <c r="W188" i="1" s="1"/>
  <c r="T190" i="1"/>
  <c r="U190" i="1" s="1"/>
  <c r="T191" i="1"/>
  <c r="U191" i="1" s="1"/>
  <c r="V191" i="1"/>
  <c r="T192" i="1"/>
  <c r="V192" i="1"/>
  <c r="T193" i="1"/>
  <c r="U193" i="1" s="1"/>
  <c r="V193" i="1"/>
  <c r="W193" i="1" s="1"/>
  <c r="T194" i="1"/>
  <c r="U194" i="1" s="1"/>
  <c r="V194" i="1"/>
  <c r="W194" i="1" s="1"/>
  <c r="T195" i="1"/>
  <c r="U195" i="1" s="1"/>
  <c r="V195" i="1"/>
  <c r="W195" i="1" s="1"/>
  <c r="T196" i="1"/>
  <c r="V196" i="1"/>
  <c r="T197" i="1"/>
  <c r="U197" i="1" s="1"/>
  <c r="V197" i="1"/>
  <c r="W197" i="1" s="1"/>
  <c r="T209" i="1"/>
  <c r="U209" i="1" s="1"/>
  <c r="V209" i="1"/>
  <c r="W209" i="1" s="1"/>
  <c r="T210" i="1"/>
  <c r="V210" i="1"/>
  <c r="W210" i="1" s="1"/>
  <c r="T211" i="1"/>
  <c r="U211" i="1" s="1"/>
  <c r="V211" i="1"/>
  <c r="W211" i="1" s="1"/>
  <c r="T212" i="1"/>
  <c r="U212" i="1" s="1"/>
  <c r="T214" i="1"/>
  <c r="U214" i="1" s="1"/>
  <c r="V214" i="1"/>
  <c r="W214" i="1" s="1"/>
  <c r="T215" i="1"/>
  <c r="T216" i="1"/>
  <c r="U216" i="1" s="1"/>
  <c r="T218" i="1"/>
  <c r="T219" i="1"/>
  <c r="T223" i="1"/>
  <c r="U223" i="1" s="1"/>
  <c r="V223" i="1"/>
  <c r="W223" i="1" s="1"/>
  <c r="T224" i="1"/>
  <c r="V224" i="1"/>
  <c r="T228" i="1"/>
  <c r="V228" i="1"/>
  <c r="T245" i="1"/>
  <c r="U245" i="1" s="1"/>
  <c r="V245" i="1"/>
  <c r="W245" i="1" s="1"/>
  <c r="T246" i="1"/>
  <c r="U246" i="1" s="1"/>
  <c r="T248" i="1"/>
  <c r="U248" i="1" s="1"/>
  <c r="V248" i="1"/>
  <c r="W248" i="1" s="1"/>
  <c r="T252" i="1"/>
  <c r="U252" i="1" s="1"/>
  <c r="V252" i="1"/>
  <c r="W252" i="1" s="1"/>
  <c r="T275" i="1"/>
  <c r="U275" i="1" s="1"/>
  <c r="V275" i="1"/>
  <c r="W275" i="1" s="1"/>
  <c r="T279" i="1"/>
  <c r="T282" i="1"/>
  <c r="U282" i="1" s="1"/>
  <c r="T289" i="1"/>
  <c r="U289" i="1" s="1"/>
  <c r="V289" i="1"/>
  <c r="W289" i="1" s="1"/>
  <c r="T290" i="1"/>
  <c r="U290" i="1" s="1"/>
  <c r="V290" i="1"/>
  <c r="W290" i="1" s="1"/>
  <c r="T293" i="1"/>
  <c r="U293" i="1" s="1"/>
  <c r="V293" i="1"/>
  <c r="W293" i="1" s="1"/>
  <c r="T295" i="1"/>
  <c r="V295" i="1"/>
  <c r="W295" i="1" s="1"/>
  <c r="T306" i="1"/>
  <c r="U306" i="1" s="1"/>
  <c r="V306" i="1"/>
  <c r="W306" i="1" s="1"/>
  <c r="T307" i="1"/>
  <c r="U307" i="1" s="1"/>
  <c r="V307" i="1"/>
  <c r="W307" i="1" s="1"/>
  <c r="U312" i="1"/>
  <c r="W312" i="1"/>
  <c r="U314" i="1"/>
  <c r="W314" i="1"/>
  <c r="T329" i="1"/>
  <c r="U329" i="1" s="1"/>
  <c r="V329" i="1"/>
  <c r="W329" i="1" s="1"/>
  <c r="T337" i="1"/>
  <c r="T338" i="1"/>
  <c r="U338" i="1" s="1"/>
  <c r="V338" i="1"/>
  <c r="W338" i="1" s="1"/>
  <c r="T339" i="1"/>
  <c r="U339" i="1" s="1"/>
  <c r="V339" i="1"/>
  <c r="W339" i="1" s="1"/>
  <c r="T340" i="1"/>
  <c r="T341" i="1"/>
  <c r="U341" i="1" s="1"/>
  <c r="V341" i="1"/>
  <c r="W341" i="1" s="1"/>
  <c r="T342" i="1"/>
  <c r="U342" i="1" s="1"/>
  <c r="V342" i="1"/>
  <c r="W342" i="1" s="1"/>
  <c r="T343" i="1"/>
  <c r="U343" i="1" s="1"/>
  <c r="V343" i="1"/>
  <c r="W343" i="1" s="1"/>
  <c r="T344" i="1"/>
  <c r="U344" i="1" s="1"/>
  <c r="V344" i="1"/>
  <c r="W344" i="1" s="1"/>
  <c r="T345" i="1"/>
  <c r="T346" i="1"/>
  <c r="T347" i="1"/>
  <c r="U347" i="1" s="1"/>
  <c r="V347" i="1"/>
  <c r="W347" i="1" s="1"/>
  <c r="T368" i="1"/>
  <c r="U368" i="1" s="1"/>
  <c r="V368" i="1"/>
  <c r="W368" i="1" s="1"/>
  <c r="T369" i="1"/>
  <c r="V369" i="1"/>
  <c r="T370" i="1"/>
  <c r="T382" i="1"/>
  <c r="T383" i="1"/>
  <c r="T386" i="1"/>
  <c r="U386" i="1" s="1"/>
  <c r="T403" i="1"/>
  <c r="V403" i="1"/>
  <c r="T404" i="1"/>
  <c r="T405" i="1"/>
  <c r="T406" i="1"/>
  <c r="U406" i="1" s="1"/>
  <c r="T408" i="1"/>
  <c r="U408" i="1" s="1"/>
  <c r="V408" i="1"/>
  <c r="W408" i="1" s="1"/>
  <c r="T409" i="1"/>
  <c r="V409" i="1"/>
  <c r="T410" i="1"/>
  <c r="V410" i="1"/>
  <c r="T411" i="1"/>
  <c r="V411" i="1"/>
  <c r="T412" i="1"/>
  <c r="V412" i="1"/>
  <c r="T413" i="1"/>
  <c r="V413" i="1"/>
  <c r="T414" i="1"/>
  <c r="V414" i="1"/>
  <c r="T415" i="1"/>
  <c r="U415" i="1" s="1"/>
  <c r="V415" i="1"/>
  <c r="W415" i="1" s="1"/>
  <c r="T418" i="1"/>
  <c r="V418" i="1"/>
  <c r="T423" i="1"/>
  <c r="V423" i="1"/>
  <c r="T428" i="1"/>
  <c r="V428" i="1"/>
  <c r="T450" i="1"/>
  <c r="V450" i="1"/>
  <c r="W450" i="1" s="1"/>
  <c r="T452" i="1"/>
  <c r="V452" i="1"/>
  <c r="W452" i="1" s="1"/>
  <c r="T456" i="1"/>
  <c r="U456" i="1" s="1"/>
  <c r="V456" i="1"/>
  <c r="W456" i="1" s="1"/>
  <c r="T457" i="1"/>
  <c r="V457" i="1"/>
  <c r="W457" i="1" s="1"/>
  <c r="T458" i="1"/>
  <c r="V458" i="1"/>
  <c r="W458" i="1" s="1"/>
  <c r="T459" i="1"/>
  <c r="U459" i="1" s="1"/>
  <c r="V459" i="1"/>
  <c r="W459" i="1" s="1"/>
  <c r="T460" i="1"/>
  <c r="U460" i="1" s="1"/>
  <c r="V460" i="1"/>
  <c r="W460" i="1" s="1"/>
  <c r="T506" i="1"/>
  <c r="U506" i="1" s="1"/>
  <c r="V506" i="1"/>
  <c r="W506" i="1" s="1"/>
  <c r="T512" i="1"/>
  <c r="V512" i="1"/>
  <c r="T515" i="1"/>
  <c r="U515" i="1" s="1"/>
  <c r="V515" i="1"/>
  <c r="W515" i="1" s="1"/>
  <c r="T524" i="1"/>
  <c r="U524" i="1" s="1"/>
  <c r="V524" i="1"/>
  <c r="W524" i="1" s="1"/>
  <c r="T529" i="1"/>
  <c r="T530" i="1"/>
  <c r="U531" i="1"/>
  <c r="T533" i="1"/>
  <c r="U533" i="1" s="1"/>
  <c r="T534" i="1"/>
  <c r="U534" i="1" s="1"/>
  <c r="T538" i="1"/>
  <c r="U538" i="1" s="1"/>
  <c r="T539" i="1"/>
  <c r="U539" i="1" s="1"/>
  <c r="T540" i="1"/>
  <c r="T549" i="1"/>
  <c r="U549" i="1" s="1"/>
  <c r="V549" i="1"/>
  <c r="W549" i="1" s="1"/>
  <c r="T551" i="1"/>
  <c r="T552" i="1"/>
  <c r="U552" i="1" s="1"/>
  <c r="V552" i="1"/>
  <c r="W552" i="1" s="1"/>
  <c r="T555" i="1"/>
  <c r="T565" i="1"/>
  <c r="U565" i="1" s="1"/>
  <c r="V8" i="1"/>
  <c r="W8" i="1" s="1"/>
  <c r="N11" i="1"/>
  <c r="O11" i="1" s="1"/>
  <c r="N18" i="1"/>
  <c r="O18" i="1" s="1"/>
  <c r="O29" i="1"/>
  <c r="N44" i="1"/>
  <c r="O44" i="1" s="1"/>
  <c r="N45" i="1"/>
  <c r="O45" i="1" s="1"/>
  <c r="N48" i="1"/>
  <c r="O48" i="1" s="1"/>
  <c r="N53" i="1"/>
  <c r="N54" i="1"/>
  <c r="O54" i="1" s="1"/>
  <c r="N55" i="1"/>
  <c r="O55" i="1" s="1"/>
  <c r="N57" i="1"/>
  <c r="O57" i="1" s="1"/>
  <c r="N61" i="1"/>
  <c r="O61" i="1" s="1"/>
  <c r="N65" i="1"/>
  <c r="O65" i="1" s="1"/>
  <c r="N67" i="1"/>
  <c r="O67" i="1" s="1"/>
  <c r="N81" i="1"/>
  <c r="N83" i="1"/>
  <c r="O83" i="1" s="1"/>
  <c r="N91" i="1"/>
  <c r="O91" i="1" s="1"/>
  <c r="N93" i="1"/>
  <c r="O93" i="1" s="1"/>
  <c r="N97" i="1"/>
  <c r="O97" i="1" s="1"/>
  <c r="N101" i="1"/>
  <c r="O101" i="1" s="1"/>
  <c r="O105" i="1"/>
  <c r="N106" i="1"/>
  <c r="O106" i="1" s="1"/>
  <c r="N108" i="1"/>
  <c r="O108" i="1" s="1"/>
  <c r="N109" i="1"/>
  <c r="O109" i="1" s="1"/>
  <c r="N114" i="1"/>
  <c r="O114" i="1" s="1"/>
  <c r="N115" i="1"/>
  <c r="O115" i="1" s="1"/>
  <c r="N125" i="1"/>
  <c r="O125" i="1" s="1"/>
  <c r="O128" i="1"/>
  <c r="N129" i="1"/>
  <c r="O129" i="1" s="1"/>
  <c r="N133" i="1"/>
  <c r="O133" i="1" s="1"/>
  <c r="N138" i="1"/>
  <c r="O138" i="1" s="1"/>
  <c r="N139" i="1"/>
  <c r="O139" i="1" s="1"/>
  <c r="N141" i="1"/>
  <c r="O141" i="1" s="1"/>
  <c r="N143" i="1"/>
  <c r="O143" i="1" s="1"/>
  <c r="O144" i="1"/>
  <c r="N150" i="1"/>
  <c r="O150" i="1" s="1"/>
  <c r="N151" i="1"/>
  <c r="O151" i="1" s="1"/>
  <c r="N154" i="1"/>
  <c r="O154" i="1" s="1"/>
  <c r="N156" i="1"/>
  <c r="O156" i="1" s="1"/>
  <c r="N158" i="1"/>
  <c r="O158" i="1" s="1"/>
  <c r="N161" i="1"/>
  <c r="O161" i="1" s="1"/>
  <c r="N164" i="1"/>
  <c r="O164" i="1" s="1"/>
  <c r="N166" i="1"/>
  <c r="O166" i="1" s="1"/>
  <c r="N167" i="1"/>
  <c r="O167" i="1" s="1"/>
  <c r="N168" i="1"/>
  <c r="O168" i="1" s="1"/>
  <c r="N169" i="1"/>
  <c r="O169" i="1" s="1"/>
  <c r="N170" i="1"/>
  <c r="O170" i="1" s="1"/>
  <c r="N171" i="1"/>
  <c r="O171" i="1" s="1"/>
  <c r="N172" i="1"/>
  <c r="O172" i="1" s="1"/>
  <c r="N173" i="1"/>
  <c r="O173" i="1" s="1"/>
  <c r="N174" i="1"/>
  <c r="O174" i="1" s="1"/>
  <c r="N175" i="1"/>
  <c r="O175" i="1" s="1"/>
  <c r="N180" i="1"/>
  <c r="O180" i="1" s="1"/>
  <c r="N183" i="1"/>
  <c r="O183" i="1" s="1"/>
  <c r="N184" i="1"/>
  <c r="O184" i="1" s="1"/>
  <c r="N186" i="1"/>
  <c r="O186" i="1" s="1"/>
  <c r="N188" i="1"/>
  <c r="O188" i="1" s="1"/>
  <c r="N191" i="1"/>
  <c r="O191" i="1" s="1"/>
  <c r="N192" i="1"/>
  <c r="O192" i="1" s="1"/>
  <c r="N194" i="1"/>
  <c r="O194" i="1" s="1"/>
  <c r="N195" i="1"/>
  <c r="O195" i="1" s="1"/>
  <c r="N197" i="1"/>
  <c r="O197" i="1" s="1"/>
  <c r="N210" i="1"/>
  <c r="O210" i="1" s="1"/>
  <c r="N214" i="1"/>
  <c r="O214" i="1" s="1"/>
  <c r="N217" i="1"/>
  <c r="O217" i="1" s="1"/>
  <c r="N223" i="1"/>
  <c r="O223" i="1" s="1"/>
  <c r="O245" i="1"/>
  <c r="N246" i="1"/>
  <c r="O246" i="1" s="1"/>
  <c r="N248" i="1"/>
  <c r="O248" i="1" s="1"/>
  <c r="N251" i="1"/>
  <c r="N252" i="1"/>
  <c r="O252" i="1" s="1"/>
  <c r="N253" i="1"/>
  <c r="O253" i="1" s="1"/>
  <c r="N254" i="1"/>
  <c r="O254" i="1" s="1"/>
  <c r="N260" i="1"/>
  <c r="O260" i="1" s="1"/>
  <c r="N274" i="1"/>
  <c r="O274" i="1" s="1"/>
  <c r="N290" i="1"/>
  <c r="O290" i="1" s="1"/>
  <c r="N293" i="1"/>
  <c r="O293" i="1" s="1"/>
  <c r="N295" i="1"/>
  <c r="O295" i="1" s="1"/>
  <c r="N306" i="1"/>
  <c r="O306" i="1" s="1"/>
  <c r="N307" i="1"/>
  <c r="O307" i="1" s="1"/>
  <c r="N312" i="1"/>
  <c r="O312" i="1" s="1"/>
  <c r="N313" i="1"/>
  <c r="N314" i="1"/>
  <c r="O314" i="1" s="1"/>
  <c r="N335" i="1"/>
  <c r="O335" i="1" s="1"/>
  <c r="N338" i="1"/>
  <c r="O338" i="1" s="1"/>
  <c r="N339" i="1"/>
  <c r="O339" i="1" s="1"/>
  <c r="N341" i="1"/>
  <c r="O341" i="1" s="1"/>
  <c r="N342" i="1"/>
  <c r="O342" i="1" s="1"/>
  <c r="N343" i="1"/>
  <c r="O343" i="1" s="1"/>
  <c r="N344" i="1"/>
  <c r="O344" i="1" s="1"/>
  <c r="N347" i="1"/>
  <c r="O347" i="1" s="1"/>
  <c r="N368" i="1"/>
  <c r="O368" i="1" s="1"/>
  <c r="N394" i="1"/>
  <c r="O394" i="1" s="1"/>
  <c r="N403" i="1"/>
  <c r="N408" i="1"/>
  <c r="O408" i="1" s="1"/>
  <c r="N409" i="1"/>
  <c r="N410" i="1"/>
  <c r="N411" i="1"/>
  <c r="N412" i="1"/>
  <c r="N413" i="1"/>
  <c r="N414" i="1"/>
  <c r="N418" i="1"/>
  <c r="N450" i="1"/>
  <c r="O450" i="1" s="1"/>
  <c r="N452" i="1"/>
  <c r="O452" i="1" s="1"/>
  <c r="N456" i="1"/>
  <c r="O456" i="1" s="1"/>
  <c r="N457" i="1"/>
  <c r="O457" i="1" s="1"/>
  <c r="N458" i="1"/>
  <c r="O458" i="1" s="1"/>
  <c r="N459" i="1"/>
  <c r="O459" i="1" s="1"/>
  <c r="N460" i="1"/>
  <c r="O460" i="1" s="1"/>
  <c r="N474" i="1"/>
  <c r="O474" i="1" s="1"/>
  <c r="N485" i="1"/>
  <c r="O485" i="1" s="1"/>
  <c r="N491" i="1"/>
  <c r="N506" i="1"/>
  <c r="O506" i="1" s="1"/>
  <c r="N512" i="1"/>
  <c r="O512" i="1" s="1"/>
  <c r="N515" i="1"/>
  <c r="N520" i="1"/>
  <c r="O520" i="1" s="1"/>
  <c r="N521" i="1"/>
  <c r="O521" i="1" s="1"/>
  <c r="N522" i="1"/>
  <c r="O522" i="1" s="1"/>
  <c r="N523" i="1"/>
  <c r="O523" i="1" s="1"/>
  <c r="N524" i="1"/>
  <c r="O524" i="1" s="1"/>
  <c r="N529" i="1"/>
  <c r="O529" i="1" s="1"/>
  <c r="N530" i="1"/>
  <c r="O530" i="1" s="1"/>
  <c r="N531" i="1"/>
  <c r="O531" i="1" s="1"/>
  <c r="N533" i="1"/>
  <c r="O533" i="1" s="1"/>
  <c r="N534" i="1"/>
  <c r="O534" i="1" s="1"/>
  <c r="N535" i="1"/>
  <c r="O535" i="1" s="1"/>
  <c r="N537" i="1"/>
  <c r="O537" i="1" s="1"/>
  <c r="N549" i="1"/>
  <c r="O549" i="1" s="1"/>
  <c r="L13" i="1"/>
  <c r="L14" i="1"/>
  <c r="M14" i="1" s="1"/>
  <c r="L15" i="1"/>
  <c r="L16" i="1"/>
  <c r="L18" i="1"/>
  <c r="M18" i="1" s="1"/>
  <c r="L19" i="1"/>
  <c r="L20" i="1"/>
  <c r="L21" i="1"/>
  <c r="M21" i="1" s="1"/>
  <c r="L24" i="1"/>
  <c r="L26" i="1"/>
  <c r="L28" i="1"/>
  <c r="M28" i="1" s="1"/>
  <c r="M29" i="1"/>
  <c r="L32" i="1"/>
  <c r="M32" i="1" s="1"/>
  <c r="L33" i="1"/>
  <c r="L34" i="1"/>
  <c r="M34" i="1" s="1"/>
  <c r="L41" i="1"/>
  <c r="L42" i="1"/>
  <c r="L44" i="1"/>
  <c r="M44" i="1" s="1"/>
  <c r="M45" i="1"/>
  <c r="L49" i="1"/>
  <c r="M49" i="1" s="1"/>
  <c r="L50" i="1"/>
  <c r="L51" i="1"/>
  <c r="M51" i="1" s="1"/>
  <c r="L53" i="1"/>
  <c r="L54" i="1"/>
  <c r="M54" i="1" s="1"/>
  <c r="L55" i="1"/>
  <c r="M55" i="1" s="1"/>
  <c r="M56" i="1"/>
  <c r="L57" i="1"/>
  <c r="L58" i="1"/>
  <c r="M58" i="1" s="1"/>
  <c r="L59" i="1"/>
  <c r="L60" i="1"/>
  <c r="L61" i="1"/>
  <c r="L62" i="1"/>
  <c r="L63" i="1"/>
  <c r="L64" i="1"/>
  <c r="M64" i="1" s="1"/>
  <c r="L65" i="1"/>
  <c r="L66" i="1"/>
  <c r="L67" i="1"/>
  <c r="L68" i="1"/>
  <c r="M68" i="1" s="1"/>
  <c r="L76" i="1"/>
  <c r="L81" i="1"/>
  <c r="L82" i="1"/>
  <c r="M82" i="1" s="1"/>
  <c r="L83" i="1"/>
  <c r="M83" i="1" s="1"/>
  <c r="L84" i="1"/>
  <c r="L85" i="1"/>
  <c r="M85" i="1" s="1"/>
  <c r="M88" i="1"/>
  <c r="L90" i="1"/>
  <c r="M90" i="1" s="1"/>
  <c r="M91" i="1"/>
  <c r="M96" i="1"/>
  <c r="L97" i="1"/>
  <c r="M97" i="1" s="1"/>
  <c r="M100" i="1"/>
  <c r="L105" i="1"/>
  <c r="M105" i="1" s="1"/>
  <c r="M106" i="1"/>
  <c r="L108" i="1"/>
  <c r="M108" i="1" s="1"/>
  <c r="L109" i="1"/>
  <c r="M109" i="1" s="1"/>
  <c r="L110" i="1"/>
  <c r="L111" i="1"/>
  <c r="M111" i="1" s="1"/>
  <c r="L112" i="1"/>
  <c r="L113" i="1"/>
  <c r="L114" i="1"/>
  <c r="L115" i="1"/>
  <c r="M115" i="1" s="1"/>
  <c r="L116" i="1"/>
  <c r="L117" i="1"/>
  <c r="M117" i="1" s="1"/>
  <c r="L120" i="1"/>
  <c r="M120" i="1" s="1"/>
  <c r="L121" i="1"/>
  <c r="L122" i="1"/>
  <c r="M122" i="1" s="1"/>
  <c r="L124" i="1"/>
  <c r="M124" i="1" s="1"/>
  <c r="L125" i="1"/>
  <c r="M125" i="1" s="1"/>
  <c r="L131" i="1"/>
  <c r="L133" i="1"/>
  <c r="M133" i="1" s="1"/>
  <c r="L134" i="1"/>
  <c r="M134" i="1" s="1"/>
  <c r="L135" i="1"/>
  <c r="L137" i="1"/>
  <c r="M137" i="1" s="1"/>
  <c r="L138" i="1"/>
  <c r="M138" i="1" s="1"/>
  <c r="L139" i="1"/>
  <c r="M139" i="1" s="1"/>
  <c r="L140" i="1"/>
  <c r="M140" i="1" s="1"/>
  <c r="L141" i="1"/>
  <c r="M141" i="1" s="1"/>
  <c r="L142" i="1"/>
  <c r="M142" i="1" s="1"/>
  <c r="L143" i="1"/>
  <c r="M143" i="1" s="1"/>
  <c r="L144" i="1"/>
  <c r="L145" i="1"/>
  <c r="M145" i="1" s="1"/>
  <c r="L147" i="1"/>
  <c r="M147" i="1" s="1"/>
  <c r="L149" i="1"/>
  <c r="M149" i="1" s="1"/>
  <c r="L150" i="1"/>
  <c r="M150" i="1" s="1"/>
  <c r="L151" i="1"/>
  <c r="M151" i="1" s="1"/>
  <c r="L152" i="1"/>
  <c r="M152" i="1" s="1"/>
  <c r="L153" i="1"/>
  <c r="L154" i="1"/>
  <c r="M154" i="1" s="1"/>
  <c r="L156" i="1"/>
  <c r="L158" i="1"/>
  <c r="M158" i="1" s="1"/>
  <c r="L160" i="1"/>
  <c r="L161" i="1"/>
  <c r="M161" i="1" s="1"/>
  <c r="L162" i="1"/>
  <c r="M162" i="1" s="1"/>
  <c r="L164" i="1"/>
  <c r="M164" i="1" s="1"/>
  <c r="L165" i="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80" i="1"/>
  <c r="M180" i="1" s="1"/>
  <c r="L181" i="1"/>
  <c r="L182" i="1"/>
  <c r="L183" i="1"/>
  <c r="M183" i="1" s="1"/>
  <c r="L184" i="1"/>
  <c r="M184" i="1" s="1"/>
  <c r="L186" i="1"/>
  <c r="M186" i="1" s="1"/>
  <c r="L187" i="1"/>
  <c r="M187" i="1" s="1"/>
  <c r="L188" i="1"/>
  <c r="M188" i="1" s="1"/>
  <c r="L190" i="1"/>
  <c r="M190" i="1" s="1"/>
  <c r="L191" i="1"/>
  <c r="M191" i="1" s="1"/>
  <c r="L192" i="1"/>
  <c r="M192" i="1" s="1"/>
  <c r="L193" i="1"/>
  <c r="M193" i="1" s="1"/>
  <c r="L194" i="1"/>
  <c r="M194" i="1" s="1"/>
  <c r="L195" i="1"/>
  <c r="M195" i="1" s="1"/>
  <c r="L196" i="1"/>
  <c r="L197" i="1"/>
  <c r="M197" i="1" s="1"/>
  <c r="L209" i="1"/>
  <c r="M209" i="1" s="1"/>
  <c r="L210" i="1"/>
  <c r="L211" i="1"/>
  <c r="L212" i="1"/>
  <c r="M212" i="1" s="1"/>
  <c r="L214" i="1"/>
  <c r="M214" i="1" s="1"/>
  <c r="L215" i="1"/>
  <c r="L216" i="1"/>
  <c r="M216" i="1" s="1"/>
  <c r="L217" i="1"/>
  <c r="M217" i="1" s="1"/>
  <c r="L218" i="1"/>
  <c r="L219" i="1"/>
  <c r="L221" i="1"/>
  <c r="L222" i="1"/>
  <c r="L223" i="1"/>
  <c r="M223" i="1" s="1"/>
  <c r="L224" i="1"/>
  <c r="L228" i="1"/>
  <c r="M245" i="1"/>
  <c r="L246" i="1"/>
  <c r="M246" i="1" s="1"/>
  <c r="L248" i="1"/>
  <c r="M248" i="1" s="1"/>
  <c r="L253" i="1"/>
  <c r="L254" i="1"/>
  <c r="M254" i="1" s="1"/>
  <c r="L260" i="1"/>
  <c r="L263" i="1"/>
  <c r="L264" i="1"/>
  <c r="M264" i="1" s="1"/>
  <c r="L275" i="1"/>
  <c r="M275" i="1" s="1"/>
  <c r="L279" i="1"/>
  <c r="L289" i="1"/>
  <c r="M289" i="1" s="1"/>
  <c r="L290" i="1"/>
  <c r="M290" i="1" s="1"/>
  <c r="L293" i="1"/>
  <c r="M293" i="1" s="1"/>
  <c r="L295" i="1"/>
  <c r="M306" i="1"/>
  <c r="L307" i="1"/>
  <c r="M307" i="1" s="1"/>
  <c r="L312" i="1"/>
  <c r="M312" i="1" s="1"/>
  <c r="L313" i="1"/>
  <c r="L314" i="1"/>
  <c r="M314" i="1" s="1"/>
  <c r="L329" i="1"/>
  <c r="M329" i="1" s="1"/>
  <c r="L335" i="1"/>
  <c r="M335" i="1" s="1"/>
  <c r="L337" i="1"/>
  <c r="L338" i="1"/>
  <c r="M338" i="1" s="1"/>
  <c r="L339" i="1"/>
  <c r="M339" i="1" s="1"/>
  <c r="L340" i="1"/>
  <c r="M340" i="1" s="1"/>
  <c r="L341" i="1"/>
  <c r="M341" i="1" s="1"/>
  <c r="L342" i="1"/>
  <c r="M342" i="1" s="1"/>
  <c r="L343" i="1"/>
  <c r="M343" i="1" s="1"/>
  <c r="L344" i="1"/>
  <c r="M344" i="1" s="1"/>
  <c r="L345" i="1"/>
  <c r="M345" i="1" s="1"/>
  <c r="L346" i="1"/>
  <c r="M346" i="1" s="1"/>
  <c r="L347" i="1"/>
  <c r="M347" i="1" s="1"/>
  <c r="L368" i="1"/>
  <c r="M368" i="1" s="1"/>
  <c r="L369" i="1"/>
  <c r="L370" i="1"/>
  <c r="L382" i="1"/>
  <c r="L383" i="1"/>
  <c r="L386" i="1"/>
  <c r="M386" i="1" s="1"/>
  <c r="L389" i="1"/>
  <c r="M389" i="1" s="1"/>
  <c r="L394" i="1"/>
  <c r="M394" i="1" s="1"/>
  <c r="L397" i="1"/>
  <c r="M397" i="1" s="1"/>
  <c r="L398" i="1"/>
  <c r="M398" i="1" s="1"/>
  <c r="L399" i="1"/>
  <c r="M399" i="1" s="1"/>
  <c r="L403" i="1"/>
  <c r="L404" i="1"/>
  <c r="L405" i="1"/>
  <c r="L406" i="1"/>
  <c r="M406" i="1" s="1"/>
  <c r="L408" i="1"/>
  <c r="M408" i="1" s="1"/>
  <c r="L409" i="1"/>
  <c r="L410" i="1"/>
  <c r="L411" i="1"/>
  <c r="L412" i="1"/>
  <c r="L413" i="1"/>
  <c r="L414" i="1"/>
  <c r="L415" i="1"/>
  <c r="M415" i="1" s="1"/>
  <c r="L418" i="1"/>
  <c r="L423" i="1"/>
  <c r="M423" i="1" s="1"/>
  <c r="L429" i="1"/>
  <c r="L450" i="1"/>
  <c r="M450" i="1" s="1"/>
  <c r="L452" i="1"/>
  <c r="L456" i="1"/>
  <c r="M456" i="1" s="1"/>
  <c r="L457" i="1"/>
  <c r="L458" i="1"/>
  <c r="L459" i="1"/>
  <c r="M459" i="1" s="1"/>
  <c r="L460" i="1"/>
  <c r="M460" i="1" s="1"/>
  <c r="L474" i="1"/>
  <c r="L485" i="1"/>
  <c r="M485" i="1" s="1"/>
  <c r="L486" i="1"/>
  <c r="L487" i="1"/>
  <c r="L491" i="1"/>
  <c r="L506" i="1"/>
  <c r="M506" i="1" s="1"/>
  <c r="L509" i="1"/>
  <c r="L512" i="1"/>
  <c r="M512" i="1" s="1"/>
  <c r="L515" i="1"/>
  <c r="M515" i="1" s="1"/>
  <c r="L518" i="1"/>
  <c r="L520" i="1"/>
  <c r="P520" i="1" s="1"/>
  <c r="L521" i="1"/>
  <c r="P521" i="1" s="1"/>
  <c r="L522" i="1"/>
  <c r="L523" i="1"/>
  <c r="L524" i="1"/>
  <c r="M524" i="1" s="1"/>
  <c r="L529" i="1"/>
  <c r="L530" i="1"/>
  <c r="M530" i="1" s="1"/>
  <c r="L531" i="1"/>
  <c r="M531" i="1" s="1"/>
  <c r="L532" i="1"/>
  <c r="M532" i="1" s="1"/>
  <c r="L534" i="1"/>
  <c r="M534" i="1" s="1"/>
  <c r="L535" i="1"/>
  <c r="M535" i="1" s="1"/>
  <c r="L537" i="1"/>
  <c r="L538" i="1"/>
  <c r="M538" i="1" s="1"/>
  <c r="L539" i="1"/>
  <c r="M539" i="1" s="1"/>
  <c r="L549" i="1"/>
  <c r="M549" i="1" s="1"/>
  <c r="L551" i="1"/>
  <c r="L552" i="1"/>
  <c r="M552" i="1" s="1"/>
  <c r="L553" i="1"/>
  <c r="M553" i="1" s="1"/>
  <c r="L555" i="1"/>
  <c r="L565" i="1"/>
  <c r="M565" i="1" s="1"/>
  <c r="L8" i="1"/>
  <c r="M8" i="1" s="1"/>
  <c r="L10" i="1"/>
  <c r="M10" i="1" s="1"/>
  <c r="L11" i="1"/>
  <c r="M11" i="1" s="1"/>
  <c r="L12" i="1"/>
  <c r="M12" i="1" s="1"/>
  <c r="AK128" i="1" l="1"/>
  <c r="AJ129" i="1"/>
  <c r="AK129" i="1" s="1"/>
  <c r="AS128" i="1"/>
  <c r="AR129" i="1"/>
  <c r="AS129" i="1" s="1"/>
  <c r="AA251" i="1"/>
  <c r="Z251" i="1"/>
  <c r="AD251" i="1" s="1"/>
  <c r="AE251" i="1" s="1"/>
  <c r="AF251" i="1" s="1"/>
  <c r="AB251" i="1"/>
  <c r="AC251" i="1" s="1"/>
  <c r="X93" i="1"/>
  <c r="U93" i="1"/>
  <c r="M41" i="1"/>
  <c r="P41" i="1"/>
  <c r="U29" i="1"/>
  <c r="X29" i="1"/>
  <c r="M474" i="1"/>
  <c r="P474" i="1"/>
  <c r="M429" i="1"/>
  <c r="Q429" i="1" s="1"/>
  <c r="P429" i="1"/>
  <c r="T429" i="1" s="1"/>
  <c r="U429" i="1" s="1"/>
  <c r="U64" i="1"/>
  <c r="V64" i="1"/>
  <c r="W64" i="1" s="1"/>
  <c r="AA21" i="3"/>
  <c r="S21" i="3"/>
  <c r="AI251" i="1" l="1"/>
  <c r="AG251" i="1"/>
  <c r="AH251" i="1"/>
  <c r="AL251" i="1" s="1"/>
  <c r="AM251" i="1" s="1"/>
  <c r="AJ251" i="1"/>
  <c r="Y93" i="1"/>
  <c r="AB93" i="1"/>
  <c r="AC93" i="1" s="1"/>
  <c r="R41" i="1"/>
  <c r="V41" i="1" s="1"/>
  <c r="W41" i="1" s="1"/>
  <c r="Q41" i="1"/>
  <c r="S41" i="1" s="1"/>
  <c r="T41" i="1"/>
  <c r="Q474" i="1"/>
  <c r="S474" i="1" s="1"/>
  <c r="R474" i="1"/>
  <c r="T474" i="1"/>
  <c r="U474" i="1" s="1"/>
  <c r="Z29" i="1"/>
  <c r="Y29" i="1"/>
  <c r="AA29" i="1" s="1"/>
  <c r="H18" i="3"/>
  <c r="N18" i="3" s="1"/>
  <c r="H17" i="3"/>
  <c r="N17" i="3" s="1"/>
  <c r="U41" i="1" l="1"/>
  <c r="X41" i="1"/>
  <c r="AN251" i="1"/>
  <c r="AK251" i="1"/>
  <c r="V474" i="1"/>
  <c r="W474" i="1" s="1"/>
  <c r="H429" i="1"/>
  <c r="N429" i="1" s="1"/>
  <c r="Z41" i="1" l="1"/>
  <c r="AD41" i="1" s="1"/>
  <c r="AE41" i="1" s="1"/>
  <c r="Y41" i="1"/>
  <c r="AA41" i="1" s="1"/>
  <c r="AB41" i="1"/>
  <c r="AC41" i="1" s="1"/>
  <c r="AQ251" i="1"/>
  <c r="AO251" i="1"/>
  <c r="AP251" i="1"/>
  <c r="AT251" i="1" s="1"/>
  <c r="AU251" i="1" s="1"/>
  <c r="AV251" i="1" s="1"/>
  <c r="AR251" i="1"/>
  <c r="AS251" i="1" s="1"/>
  <c r="O429" i="1"/>
  <c r="S429" i="1" s="1"/>
  <c r="R429" i="1"/>
  <c r="V429" i="1" s="1"/>
  <c r="W429" i="1" s="1"/>
  <c r="I100" i="1"/>
  <c r="H100" i="1"/>
  <c r="O100" i="1" s="1"/>
  <c r="AY251" i="1" l="1"/>
  <c r="AW251" i="1"/>
  <c r="AX251" i="1"/>
  <c r="I147" i="1"/>
  <c r="H147" i="1"/>
  <c r="N147" i="1" s="1"/>
  <c r="O147" i="1" s="1"/>
  <c r="I21" i="1"/>
  <c r="H21" i="1"/>
  <c r="N21" i="1" s="1"/>
  <c r="O21" i="1" s="1"/>
  <c r="H13" i="1"/>
  <c r="N13" i="1" s="1"/>
  <c r="I12" i="1"/>
  <c r="H12" i="1"/>
  <c r="N12" i="1" s="1"/>
  <c r="O12" i="1" s="1"/>
  <c r="G386" i="1" l="1"/>
  <c r="I289" i="1"/>
  <c r="H289" i="1"/>
  <c r="N289" i="1" s="1"/>
  <c r="O289" i="1" s="1"/>
  <c r="I41" i="1" l="1"/>
  <c r="H41" i="1"/>
  <c r="N41" i="1" s="1"/>
  <c r="O41" i="1" s="1"/>
  <c r="I111" i="1"/>
  <c r="H111" i="1"/>
  <c r="N111" i="1" s="1"/>
  <c r="O111" i="1" s="1"/>
  <c r="I193" i="1"/>
  <c r="H193" i="1"/>
  <c r="N193" i="1" s="1"/>
  <c r="O193" i="1" s="1"/>
  <c r="R16" i="3"/>
  <c r="Q16" i="3"/>
  <c r="N16" i="3"/>
  <c r="M16" i="3"/>
  <c r="H16" i="3"/>
  <c r="G16" i="3"/>
  <c r="I122" i="1" l="1"/>
  <c r="H122" i="1"/>
  <c r="N122" i="1" s="1"/>
  <c r="O122" i="1" s="1"/>
  <c r="I136" i="1"/>
  <c r="H136" i="1"/>
  <c r="H428" i="1" l="1"/>
  <c r="H244" i="1"/>
  <c r="N244" i="1" s="1"/>
  <c r="G97" i="1"/>
  <c r="I553" i="1"/>
  <c r="H553" i="1"/>
  <c r="N553" i="1" s="1"/>
  <c r="O553" i="1" s="1"/>
  <c r="I552" i="1"/>
  <c r="H552" i="1"/>
  <c r="N552" i="1" s="1"/>
  <c r="O552" i="1" s="1"/>
  <c r="I275" i="1"/>
  <c r="H275" i="1"/>
  <c r="N275" i="1" s="1"/>
  <c r="O275" i="1" s="1"/>
  <c r="I264" i="1"/>
  <c r="H264" i="1"/>
  <c r="N264" i="1" s="1"/>
  <c r="O264" i="1" s="1"/>
  <c r="I58" i="1"/>
  <c r="I85" i="1"/>
  <c r="H85" i="1"/>
  <c r="N85" i="1" s="1"/>
  <c r="O85" i="1" s="1"/>
  <c r="I461" i="1"/>
  <c r="H461" i="1"/>
  <c r="G400" i="1" l="1"/>
  <c r="G401" i="1"/>
  <c r="G402" i="1"/>
  <c r="I389" i="1" l="1"/>
  <c r="H389" i="1"/>
  <c r="N389" i="1" s="1"/>
  <c r="O389" i="1" s="1"/>
  <c r="I142" i="1"/>
  <c r="H142" i="1"/>
  <c r="N142" i="1" s="1"/>
  <c r="O142" i="1" s="1"/>
  <c r="I415" i="1" l="1"/>
  <c r="H415" i="1"/>
  <c r="N415" i="1" s="1"/>
  <c r="O415" i="1" s="1"/>
  <c r="I137" i="1"/>
  <c r="H137" i="1"/>
  <c r="N137" i="1" s="1"/>
  <c r="O137" i="1" s="1"/>
  <c r="I187" i="1" l="1"/>
  <c r="H187" i="1"/>
  <c r="N187" i="1" s="1"/>
  <c r="O187" i="1" s="1"/>
  <c r="I64" i="1"/>
  <c r="H64" i="1"/>
  <c r="N64" i="1" s="1"/>
  <c r="O64" i="1" s="1"/>
  <c r="H228" i="1" l="1"/>
  <c r="N228" i="1" s="1"/>
  <c r="G345" i="1"/>
  <c r="I347" i="1"/>
  <c r="I344" i="1"/>
  <c r="I343" i="1"/>
  <c r="I342" i="1"/>
  <c r="I341" i="1"/>
  <c r="I339" i="1"/>
  <c r="I338" i="1"/>
  <c r="H235" i="1"/>
  <c r="N235" i="1" s="1"/>
  <c r="H243" i="1"/>
  <c r="N243" i="1" s="1"/>
  <c r="H242" i="1"/>
  <c r="N242" i="1" s="1"/>
  <c r="H239" i="1"/>
  <c r="N239" i="1" s="1"/>
  <c r="H237" i="1"/>
  <c r="N237" i="1" s="1"/>
  <c r="H232" i="1"/>
  <c r="N232" i="1" s="1"/>
  <c r="H230" i="1"/>
  <c r="N230" i="1" s="1"/>
  <c r="H224" i="1"/>
  <c r="N224" i="1" s="1"/>
  <c r="G90" i="1" l="1"/>
  <c r="H35" i="1"/>
  <c r="G34" i="1"/>
  <c r="H34" i="1"/>
  <c r="I134" i="1"/>
  <c r="H134" i="1"/>
  <c r="N134" i="1" s="1"/>
  <c r="O134" i="1" s="1"/>
  <c r="I14" i="1"/>
  <c r="H14" i="1"/>
  <c r="N14" i="1" s="1"/>
  <c r="O14" i="1" s="1"/>
  <c r="H59" i="1"/>
  <c r="N59" i="1" s="1"/>
  <c r="I423" i="1"/>
  <c r="H423" i="1"/>
  <c r="N423" i="1" s="1"/>
  <c r="O423" i="1" s="1"/>
  <c r="G176" i="1"/>
  <c r="H176" i="1"/>
  <c r="I176" i="1" l="1"/>
  <c r="I34" i="1"/>
  <c r="N34" i="1"/>
  <c r="O34" i="1" s="1"/>
  <c r="I248" i="1"/>
  <c r="G248" i="1"/>
  <c r="G246" i="1"/>
  <c r="G151" i="1"/>
  <c r="I209" i="1" l="1"/>
  <c r="H209" i="1"/>
  <c r="N209" i="1" s="1"/>
  <c r="O209" i="1" s="1"/>
  <c r="G274" i="1"/>
  <c r="I8" i="1"/>
  <c r="H8" i="1"/>
  <c r="N8" i="1" s="1"/>
  <c r="O8" i="1" s="1"/>
  <c r="I196" i="1"/>
  <c r="H196" i="1"/>
  <c r="N196" i="1" s="1"/>
  <c r="G195" i="1"/>
  <c r="I329" i="1"/>
  <c r="H329" i="1"/>
  <c r="N329" i="1" s="1"/>
  <c r="O329" i="1" s="1"/>
  <c r="G152" i="1"/>
  <c r="H152" i="1" s="1"/>
  <c r="I532" i="1"/>
  <c r="H532" i="1"/>
  <c r="N532" i="1" s="1"/>
  <c r="O532" i="1" s="1"/>
  <c r="I515" i="1"/>
  <c r="G533" i="1"/>
  <c r="G190" i="1"/>
  <c r="G192" i="1"/>
  <c r="I192" i="1"/>
  <c r="I145" i="1"/>
  <c r="H145" i="1"/>
  <c r="N145" i="1" s="1"/>
  <c r="O145" i="1" s="1"/>
  <c r="I152" i="1" l="1"/>
  <c r="N152" i="1"/>
  <c r="O152" i="1" s="1"/>
  <c r="G282" i="1"/>
  <c r="G211" i="1" l="1"/>
  <c r="H58" i="1" l="1"/>
  <c r="N58" i="1" s="1"/>
  <c r="O58" i="1" s="1"/>
  <c r="G25" i="1" l="1"/>
  <c r="G28" i="1"/>
  <c r="G450" i="1" l="1"/>
  <c r="H76" i="1"/>
  <c r="N76" i="1" s="1"/>
  <c r="G254" i="1" l="1"/>
  <c r="G538" i="1" l="1"/>
  <c r="G456" i="1" l="1"/>
  <c r="G459" i="1"/>
  <c r="G399" i="1" l="1"/>
  <c r="G186" i="1"/>
  <c r="G252" i="1"/>
  <c r="G346" i="1" l="1"/>
  <c r="H369" i="1" l="1"/>
  <c r="N369" i="1" s="1"/>
  <c r="G398" i="1" l="1"/>
  <c r="G216" i="1"/>
</calcChain>
</file>

<file path=xl/comments1.xml><?xml version="1.0" encoding="utf-8"?>
<comments xmlns="http://schemas.openxmlformats.org/spreadsheetml/2006/main">
  <authors>
    <author>Литвиненко Елена Владимировна</author>
    <author>Алферова Татьяна Юрьевна</author>
    <author>Калинская Екатерина Сергеевна</author>
  </authors>
  <commentList>
    <comment ref="F55" authorId="0" shapeId="0">
      <text>
        <r>
          <rPr>
            <b/>
            <sz val="9"/>
            <color indexed="81"/>
            <rFont val="Tahoma"/>
            <family val="2"/>
            <charset val="204"/>
          </rPr>
          <t>Литвиненко Елена Владимировна:</t>
        </r>
        <r>
          <rPr>
            <sz val="9"/>
            <color indexed="81"/>
            <rFont val="Tahoma"/>
            <family val="2"/>
            <charset val="204"/>
          </rPr>
          <t xml:space="preserve">
Тариф для ООО "ЭкоСервис"</t>
        </r>
      </text>
    </comment>
    <comment ref="F105" authorId="1" shapeId="0">
      <text>
        <r>
          <rPr>
            <b/>
            <sz val="9"/>
            <color indexed="81"/>
            <rFont val="Tahoma"/>
            <family val="2"/>
            <charset val="204"/>
          </rPr>
          <t>действует с 21.10.2018</t>
        </r>
      </text>
    </comment>
    <comment ref="X106" authorId="2" shapeId="0">
      <text>
        <r>
          <rPr>
            <sz val="9"/>
            <color indexed="81"/>
            <rFont val="Tahoma"/>
            <family val="2"/>
            <charset val="204"/>
          </rPr>
          <t>с 01.07.2020 по 30.09.2020 был 2288,36         с 01.10.2020 стал 2244,43</t>
        </r>
      </text>
    </comment>
    <comment ref="Y106" authorId="2" shapeId="0">
      <text>
        <r>
          <rPr>
            <b/>
            <sz val="9"/>
            <color indexed="81"/>
            <rFont val="Tahoma"/>
            <family val="2"/>
            <charset val="204"/>
          </rPr>
          <t>с 01.07.2020 по 30.09.2020 был 2746,03                     с 01.10.2020 стал 2693,32</t>
        </r>
      </text>
    </comment>
    <comment ref="X474" authorId="2" shapeId="0">
      <text>
        <r>
          <rPr>
            <b/>
            <sz val="9"/>
            <color indexed="81"/>
            <rFont val="Tahoma"/>
            <family val="2"/>
            <charset val="204"/>
          </rPr>
          <t>пересмотр тарифа с 01.10.2020</t>
        </r>
      </text>
    </comment>
    <comment ref="X475" authorId="2" shapeId="0">
      <text>
        <r>
          <rPr>
            <b/>
            <sz val="9"/>
            <color indexed="81"/>
            <rFont val="Tahoma"/>
            <family val="2"/>
            <charset val="204"/>
          </rPr>
          <t>с 01.10.2020</t>
        </r>
      </text>
    </comment>
    <comment ref="X476" authorId="2" shapeId="0">
      <text>
        <r>
          <rPr>
            <b/>
            <sz val="9"/>
            <color indexed="81"/>
            <rFont val="Tahoma"/>
            <family val="2"/>
            <charset val="204"/>
          </rPr>
          <t>с 01.10.2020</t>
        </r>
      </text>
    </comment>
    <comment ref="X477" authorId="2" shapeId="0">
      <text>
        <r>
          <rPr>
            <sz val="9"/>
            <color indexed="81"/>
            <rFont val="Tahoma"/>
            <family val="2"/>
            <charset val="204"/>
          </rPr>
          <t>с 01.10.2020</t>
        </r>
      </text>
    </comment>
    <comment ref="X479" authorId="2" shapeId="0">
      <text>
        <r>
          <rPr>
            <b/>
            <sz val="9"/>
            <color indexed="81"/>
            <rFont val="Tahoma"/>
            <family val="2"/>
            <charset val="204"/>
          </rPr>
          <t>пересмотр тарифа с 01.10.2020</t>
        </r>
      </text>
    </comment>
    <comment ref="X480" authorId="2" shapeId="0">
      <text>
        <r>
          <rPr>
            <b/>
            <sz val="9"/>
            <color indexed="81"/>
            <rFont val="Tahoma"/>
            <family val="2"/>
            <charset val="204"/>
          </rPr>
          <t>с 1.10.2020</t>
        </r>
      </text>
    </comment>
    <comment ref="X481" authorId="2" shapeId="0">
      <text>
        <r>
          <rPr>
            <b/>
            <sz val="9"/>
            <color indexed="81"/>
            <rFont val="Tahoma"/>
            <family val="2"/>
            <charset val="204"/>
          </rPr>
          <t>с 1.10.2020</t>
        </r>
      </text>
    </comment>
    <comment ref="X482" authorId="2" shapeId="0">
      <text>
        <r>
          <rPr>
            <b/>
            <sz val="9"/>
            <color indexed="81"/>
            <rFont val="Tahoma"/>
            <family val="2"/>
            <charset val="204"/>
          </rPr>
          <t>с 1.10.2020</t>
        </r>
      </text>
    </comment>
    <comment ref="X483" authorId="2" shapeId="0">
      <text>
        <r>
          <rPr>
            <b/>
            <sz val="9"/>
            <color indexed="81"/>
            <rFont val="Tahoma"/>
            <family val="2"/>
            <charset val="204"/>
          </rPr>
          <t>с 1.10.2020</t>
        </r>
      </text>
    </comment>
    <comment ref="X484" authorId="2" shapeId="0">
      <text>
        <r>
          <rPr>
            <b/>
            <sz val="9"/>
            <color indexed="81"/>
            <rFont val="Tahoma"/>
            <family val="2"/>
            <charset val="204"/>
          </rPr>
          <t>с 1.10.2020</t>
        </r>
      </text>
    </comment>
  </commentList>
</comments>
</file>

<file path=xl/comments2.xml><?xml version="1.0" encoding="utf-8"?>
<comments xmlns="http://schemas.openxmlformats.org/spreadsheetml/2006/main">
  <authors>
    <author>Калинская Екатерина Сергеевна</author>
  </authors>
  <commentList>
    <comment ref="W20" authorId="0" shapeId="0">
      <text>
        <r>
          <rPr>
            <b/>
            <sz val="9"/>
            <color indexed="81"/>
            <rFont val="Tahoma"/>
            <family val="2"/>
            <charset val="204"/>
          </rPr>
          <t>с 01.07.2020 по 31.07.2020 был 817,57                          с 01.08.2020 стал 817,44</t>
        </r>
      </text>
    </comment>
  </commentList>
</comments>
</file>

<file path=xl/sharedStrings.xml><?xml version="1.0" encoding="utf-8"?>
<sst xmlns="http://schemas.openxmlformats.org/spreadsheetml/2006/main" count="3557" uniqueCount="1158">
  <si>
    <t>МУП «Теплоэнерго» муниципального образования Щербиновский район*</t>
  </si>
  <si>
    <t>44.1.Старощербиновское сельское поселение</t>
  </si>
  <si>
    <t>Щербиновский район</t>
  </si>
  <si>
    <t>ФБУ ИК - 3 УФСИН России по Краснодарскому краю</t>
  </si>
  <si>
    <t>ЗАО «Усть-Лабинстеплоэнерго»</t>
  </si>
  <si>
    <t>43.1.Усть-Лабинское городское поселение</t>
  </si>
  <si>
    <t>Усть-Лабинский район</t>
  </si>
  <si>
    <t>МУП «Ресурс»* система централизованного теплоснабжения, источником которой является ТЭС ЗАО «Успенский сахарник»</t>
  </si>
  <si>
    <t>42.1.Успенское сельское поселение</t>
  </si>
  <si>
    <t>Успенский район</t>
  </si>
  <si>
    <t>Оздоровительный трест «Сургут» ОАО  «Сургутнефтегаз»</t>
  </si>
  <si>
    <t>ФКУЗ "Центр восстановительной медицины и реабилитации «Сосновый  МВД РФ»"</t>
  </si>
  <si>
    <t xml:space="preserve">МУП «ЖКХ Небугского сельского поселения» </t>
  </si>
  <si>
    <t>41.4.Октябрьское сельское поселение</t>
  </si>
  <si>
    <t>ФГБОУ ВДЦ «Орленок»</t>
  </si>
  <si>
    <t>41.3.Новомихайловское городское поселение</t>
  </si>
  <si>
    <t>ФГБУ «Дом отдыха Туапсе» Управления делами Президента РФ</t>
  </si>
  <si>
    <t>ОАО «Краснодартеплосеть»</t>
  </si>
  <si>
    <t>41.2.Джубгское городское поселение</t>
  </si>
  <si>
    <t>ОАО «Туапсинский морской торговый порт»</t>
  </si>
  <si>
    <t xml:space="preserve"> 41.1.Туапсинское городское поселение</t>
  </si>
  <si>
    <t>Туапсинский район</t>
  </si>
  <si>
    <t xml:space="preserve">филиал «ТРУМН» ОАО «Черномортранснефть» </t>
  </si>
  <si>
    <t>ЗАО «Мясокомбинат «Тихорецкий»</t>
  </si>
  <si>
    <t>МУП ТГП ТР «Тихорецктепло»</t>
  </si>
  <si>
    <t>40.1.Тихорецкое городское поселение</t>
  </si>
  <si>
    <t>Тихорецкий район</t>
  </si>
  <si>
    <t>ОАО «Медведовский мясокомбинат»</t>
  </si>
  <si>
    <t>Филиал ОАО «АТЭК» «Тимашевские тепловые сети»</t>
  </si>
  <si>
    <t>39.1.Тимашевское городское поселение</t>
  </si>
  <si>
    <t>Тимашевский район</t>
  </si>
  <si>
    <t>РМУП «Тепловые сети»</t>
  </si>
  <si>
    <t>38.1.Темрюкское городское поселение</t>
  </si>
  <si>
    <t>Темрюкский район</t>
  </si>
  <si>
    <t>37.1.Тбилисское сельское поселение</t>
  </si>
  <si>
    <t>МУП МО «Теплоэнергетик»*, Староминский район</t>
  </si>
  <si>
    <t>36.1.Староминское сельское поселение</t>
  </si>
  <si>
    <t>Староминский район </t>
  </si>
  <si>
    <t>35.1.Славянское городское поселение</t>
  </si>
  <si>
    <t>Славянский район</t>
  </si>
  <si>
    <t>ООО «Афипский НПЗ»</t>
  </si>
  <si>
    <t>ОАО «Краснодартеплосеть»,  пос.Афипский</t>
  </si>
  <si>
    <t xml:space="preserve">ООО «Юг-Теплосервис»* система централизованного теплоснабжения: котельная №12  мВт Северного микрорайона, ул.Шосеейная </t>
  </si>
  <si>
    <t xml:space="preserve">ООО «Юг-Теплосервис»* система централизованного теплоснабжения: «ЦРБ», «СОШ N 4», «СОШ N 6», «Детский дом N 1», «Детский дом N 2», «Госпиталь»  </t>
  </si>
  <si>
    <t>34.2.Афипское городское поселение</t>
  </si>
  <si>
    <t>34.1.Азовское сельское поселение</t>
  </si>
  <si>
    <t>Северский район</t>
  </si>
  <si>
    <t>МУП «Тепловые сети», г.Приморско-Ахтарск</t>
  </si>
  <si>
    <t>ОАО «Тепловые сети»</t>
  </si>
  <si>
    <t>32.1.Павловское сельское поселение</t>
  </si>
  <si>
    <t>Павловский район</t>
  </si>
  <si>
    <t>МУП Отрадненского район  Краснодарского края «Теплоэнергия»*</t>
  </si>
  <si>
    <t>31.1.Отрадненское сельское поселение</t>
  </si>
  <si>
    <t>Отрадненский район</t>
  </si>
  <si>
    <t>30.2.Ильинское сельское поселение</t>
  </si>
  <si>
    <t>МУ «Горькобалковское»</t>
  </si>
  <si>
    <t>30.1.Горькобалковское сельское поселение</t>
  </si>
  <si>
    <t>Новопокровский район</t>
  </si>
  <si>
    <t>ЗАО «Новокубанское»</t>
  </si>
  <si>
    <t>МУП «Тепловое хозяйство» Новокубанского городского поселения</t>
  </si>
  <si>
    <t>Новокубанский район</t>
  </si>
  <si>
    <t>28.1.Мостовское городское поселение</t>
  </si>
  <si>
    <t>Мостовский район</t>
  </si>
  <si>
    <t>МУПЖКХ «Первомайское» *</t>
  </si>
  <si>
    <t>МУП «Ленинградский Теплоцентр» </t>
  </si>
  <si>
    <t>27.1.Ленинградское сельское поселение</t>
  </si>
  <si>
    <t>Ленинградский район</t>
  </si>
  <si>
    <t>МУП «Тепловые сети» г. Лабинска</t>
  </si>
  <si>
    <t>26.1.Лабинское городское поселение</t>
  </si>
  <si>
    <t>Лабинский район</t>
  </si>
  <si>
    <t>НПС «Кущевская» филиал ОАО «Черномортранснефть»«ТРУМН»</t>
  </si>
  <si>
    <t>МУП «Теплоэнергетик», Кущевский район</t>
  </si>
  <si>
    <t>25.1. Кущевское сельское поселение</t>
  </si>
  <si>
    <t>Кущевский район</t>
  </si>
  <si>
    <t>МУП муниципального образования Курганинский район «Курганинсктеплоэнерго»</t>
  </si>
  <si>
    <t>24.1.Курганинское городское поселение</t>
  </si>
  <si>
    <t>Курганинский район</t>
  </si>
  <si>
    <t>23.1.Крымское городское поселение</t>
  </si>
  <si>
    <t>Крымский район</t>
  </si>
  <si>
    <t>МУП «Тепловые сети» МО Крыловский район*</t>
  </si>
  <si>
    <t>22.1.Крыловское сельское поселение</t>
  </si>
  <si>
    <t>Крыловский район</t>
  </si>
  <si>
    <t>ОАО «Ангелинский элеватор»</t>
  </si>
  <si>
    <t>ОАО «Полтавский комбинат хлебопродуктов»</t>
  </si>
  <si>
    <t>21.1.Полтавское сельское поселение</t>
  </si>
  <si>
    <t>Красноармейский район</t>
  </si>
  <si>
    <t xml:space="preserve">ЗАО «Кореновский молочно-консервный комбинат» </t>
  </si>
  <si>
    <t xml:space="preserve">ОАО «Теплосервис», г. Кореновск </t>
  </si>
  <si>
    <t>20.1. Кореновское городское поселение</t>
  </si>
  <si>
    <t>Кореновский район</t>
  </si>
  <si>
    <t>ОАО «Россия»*</t>
  </si>
  <si>
    <t>МУП «Каневские тепловые сети»</t>
  </si>
  <si>
    <t>ООО «Каневской завод газовой аппаратуры»</t>
  </si>
  <si>
    <t>Каневский район</t>
  </si>
  <si>
    <t>18.1.Калининское сельское поселение</t>
  </si>
  <si>
    <t>Калининский район</t>
  </si>
  <si>
    <t xml:space="preserve">ООО «Стимул»*, ст. Казанская </t>
  </si>
  <si>
    <t>17.9.Казанское сельское поселение</t>
  </si>
  <si>
    <t>17.1.городской округ Кропоткин</t>
  </si>
  <si>
    <t>17.3.Темижбекское сельское поселение</t>
  </si>
  <si>
    <t>17.2.Кавказское сельское поселение</t>
  </si>
  <si>
    <t>ООО «Кропоткинтеплоэнерго»</t>
  </si>
  <si>
    <t>Кавказский район</t>
  </si>
  <si>
    <t xml:space="preserve">ЗАО «Санаторий Ейск» </t>
  </si>
  <si>
    <t>МУП «Ейские тепловые сети» Система централизованного теплоснабжения котельных К.Либкнехта 285, Харьковская 184, Ленина 77, Мичурина 2А, Южная 104, Мира 166 А, Первомайская 196 шк. №4, Победа 108, ТУ школа 1 (Пушкина 73), № 6 Коммунистическая  89, Советов 76, Краснофлотская 53, № 8 ст. Камышеватская, № 3 п. Степной, № 4 п. Степной, № 9 ст. Должанская, № 11 ст. Должанская, № 47 ст. Должанская, № 34 ст. Должанская, № 35 ст. Должанская, № 29 ст. Должанская, № 10 ст. Должанская, № 12 ст. Должанская, № 32 ст. Ясенская, № 40 ст. Ясенская, № 39 ст. Ясенская, № 45 ст. Ясенская, № 48 ст. Ясенская, № 22 п. Кухаривка, №  38 п. Советский, № 42 с. Александровка, № 1 с. Александровка, № 5 ст. Камышеватская, № 17 ст. Камышеватская, № 43 п. Воронцовка, № 26 п. Воронцовка, № 28 п. Комсомолец, № 44 п. Комсомолец, № 31 ст. Копанская, № 30 ст. Копанская, № 41 ст. Копанская.</t>
  </si>
  <si>
    <t>МУП «Ейские тепловые сети» Система централизованного теплоснабжения котельных Коммунистическая  49/2, Коммунистическая  49/10, Плеханова 20, К.Либкнехта 70, П.Аллея 85 кв, Энгельса 54, Свердлова 108, Н.Садовая 9, К.Маркса 13, Коммунистическая  63а, 37 микрорайона, Одесская 261, Краснодарская  46, Энгельса 145, Пушкина 98, Школа 15 (ул.Коссиора 36), Баррикадная 1, Б.Хмельницкого  102, Рабочая 2г, Коммунистическая  65, К.Либкнехта 1, Красная 74/2, Кирпичная 11, Морская (по ул . Морской), Коммунистическая 81, Свободы 36/1, пос. Краснофлотский, № 2   с. Александровка, № 7 пос.Садовый, № 15 ст.   Камышеватская, № 16 ст. Камышеваткская, № 19 п. Октябрьский, № 37 п.Заводской, № 24 п. Воронцовка, № 33   ст. Ясенская, № 36  п. Советский, № 46 п. Моревский, № 23 с. Кухаривка, № 13 ст.   Должанская, Красная 53/4 , Красная 43/4, Коммунистическая 83/11.</t>
  </si>
  <si>
    <t>16.1.Ейское городское поселение</t>
  </si>
  <si>
    <t>Ейский район</t>
  </si>
  <si>
    <t>ООО «Агроном-эплпрод»</t>
  </si>
  <si>
    <t>ООО ИСК «БУДМАР»</t>
  </si>
  <si>
    <t>МУП «Юг»*</t>
  </si>
  <si>
    <t>Динской район</t>
  </si>
  <si>
    <t xml:space="preserve">ОАО ПЗ «Наша Родина» </t>
  </si>
  <si>
    <t>Гирейское ЗАО «Железобетон»</t>
  </si>
  <si>
    <t>ОАО «Гулькевичирайгаз»</t>
  </si>
  <si>
    <t>ОАО АПСК «Гулькевичский»</t>
  </si>
  <si>
    <t>ПО «Дом торговли»*</t>
  </si>
  <si>
    <t>ЗАО Племзавод «Гулькевичский»*</t>
  </si>
  <si>
    <t>Филиал ОАО «АТЭК- Гулькевичские тепловые сети»</t>
  </si>
  <si>
    <t>14.1.Гулькевичское городское поселение</t>
  </si>
  <si>
    <t>Гулькевичский район</t>
  </si>
  <si>
    <t>Новомалороссийское МУ ПЖКХ *</t>
  </si>
  <si>
    <t>МУП «Выселковские коммунальные системы» *</t>
  </si>
  <si>
    <t>Выселковский район</t>
  </si>
  <si>
    <t>ЗАО «Сыродельный комбинат «Ленинградский»</t>
  </si>
  <si>
    <t>ООО «Брюховецкие тепловые сети» *</t>
  </si>
  <si>
    <t>Брюховецкий район</t>
  </si>
  <si>
    <t>ООО «ВиК Рязанское», Котельная №3*</t>
  </si>
  <si>
    <t>ООО «ВиК Рязанское», Котельная №1*</t>
  </si>
  <si>
    <t>11.2.Рязанское сельское поселение</t>
  </si>
  <si>
    <t>МУП БГП БР «Белореченские тепловые сети»</t>
  </si>
  <si>
    <t>11.1.Белореченское городское поселение</t>
  </si>
  <si>
    <t>Белореченский район</t>
  </si>
  <si>
    <t>МУП «Белоглинская теплосистема» *</t>
  </si>
  <si>
    <t>10.1.Белоглинское сельское поселение</t>
  </si>
  <si>
    <t>Белоглинский район</t>
  </si>
  <si>
    <t>9.2. Хадыженское городское поселение</t>
  </si>
  <si>
    <t xml:space="preserve">ООО «Тепловые сети Апшеронского района» СЦТ: котельные «ЦРБ», «Больница 2», школ N 3, 7, 15, 18, 20, 24, 30, 10, 11, 16, 17, 23, 25, 27, 37, 9,28, детских садов N 22, 15, 25, 2, «Медсклад», «Поликлиника Хадыженск», «Больница Нефтегорск» </t>
  </si>
  <si>
    <t>ООО «Тепловые сети Апшеронского района» СЦТ: котельные «Автовокзал», «Ленина 41», «ЗТО», «Комарова», «ЛПХ», «Поликлиника», «Центральная , «Хадыженская», «Ленина 69 Хадыженская», «ДДУ 39», «Гостиница», «Баня», «Нарсуд», «ДК Хадыженск, «Промысловая 2», «Промысловая 32», «Больница Хадыженск»</t>
  </si>
  <si>
    <t>9.1.Апшеронское городское поселение</t>
  </si>
  <si>
    <t>Апшеронский район</t>
  </si>
  <si>
    <t>МУП Ахтырского городского поселения «Универсал»*</t>
  </si>
  <si>
    <t>филиал ОАО «АТЭК «Абинские тепловые сети»</t>
  </si>
  <si>
    <t>8.1.Абинское городское поселение</t>
  </si>
  <si>
    <t>Абинский район</t>
  </si>
  <si>
    <t>ЗАО «Пансионат «Ромашка», Лазаревский район» г.Сочи</t>
  </si>
  <si>
    <t>Пассажирское вагонное депо Адлер – структурное подразделение Северо-Кавказского филиала ОАО «Федеральная пассажирская компания»</t>
  </si>
  <si>
    <t>ООО «Газпром энерго» Северо –Кавказский филиал</t>
  </si>
  <si>
    <t>ООО «Санаторий «Сердечный Сервис Стопроцентная Релаксация»</t>
  </si>
  <si>
    <t>ФКУЗ «Санаторий «Искра» МВД России»</t>
  </si>
  <si>
    <t>ФГУ «Клинический санаторий «Прогресс» ФСКН России</t>
  </si>
  <si>
    <t>ФГКУ «Центральный клинический санаторий им. Ф.Э. Дзержинского ФСБ РФ»</t>
  </si>
  <si>
    <t>Служба охраны на Кавказе ФСО России</t>
  </si>
  <si>
    <t>СКХ по СКО «Донагрокурорт» Филиал-санаторий «Тихий Дон»</t>
  </si>
  <si>
    <t>ООО «Санаторий «Заполярье»</t>
  </si>
  <si>
    <t xml:space="preserve">ФГБУ «Объединенный санаторий «Русь» </t>
  </si>
  <si>
    <t>ФКУ «Санаторий «Правда» СВР РФ</t>
  </si>
  <si>
    <t>ФГУП «Племенной форелеводческий завод» Адлер»*</t>
  </si>
  <si>
    <t>7.1.городской округ Сочи</t>
  </si>
  <si>
    <t>город -курорт Сочи</t>
  </si>
  <si>
    <t>ОАО «Федеральная Пассажирская компания» - Пассажирское вагонное депо Новороссийск структурное подразделение Сереро-Кавказского филиала ОАО «ФПК»</t>
  </si>
  <si>
    <t xml:space="preserve">Новороссийский вагоноремонтный завод-филиал ОАО «Вагонреммаш» </t>
  </si>
  <si>
    <t>ОАО «Новоросцемент»</t>
  </si>
  <si>
    <t xml:space="preserve">ОАО «Прибой» </t>
  </si>
  <si>
    <t xml:space="preserve"> ЗАО «Абрау–Дюрсо»</t>
  </si>
  <si>
    <t>ООО «Черномормебель- ТЭН»*</t>
  </si>
  <si>
    <t>ф-л ОАО «АТЭК»  «Новороссийские тепловые сети»</t>
  </si>
  <si>
    <t>6.1.городской округ Новороссийск</t>
  </si>
  <si>
    <t>город Новороссийск</t>
  </si>
  <si>
    <t>ГБУЗ «Детская краевая клиническая больница»</t>
  </si>
  <si>
    <t>ООО «Промавтоматика-Инвест»</t>
  </si>
  <si>
    <t>ООО «Кубаньречфлот-сервис», г. Краснодар*</t>
  </si>
  <si>
    <t>ИП Карапетян, г. Краснодар</t>
  </si>
  <si>
    <t>ЗАО «КНПЗ-КЭН»</t>
  </si>
  <si>
    <t>ООО «Газпром трансгаз Краснодар» (филиал Краснодарское ЛПУМГ ООО «Газпром трансгаз Краснодар)</t>
  </si>
  <si>
    <t>ООО «ЮТЭП», г. Краснодар</t>
  </si>
  <si>
    <t>ООО «Строй-Новация»</t>
  </si>
  <si>
    <t>КРУМН филиал ОАО «Черномортранснефть»</t>
  </si>
  <si>
    <t>ООО «Фрезер»*, г. Краснодар</t>
  </si>
  <si>
    <t>ООО «Кубанские Фармацевтические Склады»</t>
  </si>
  <si>
    <t>ФГБУ «Краснодарская МВЛ»</t>
  </si>
  <si>
    <t>ООО «ВИРА»*</t>
  </si>
  <si>
    <t>ЗАО «Александрия»</t>
  </si>
  <si>
    <t>ИП Гредин Е.Ю. ИНН 231102247885 *</t>
  </si>
  <si>
    <t>ОАО «Краснодарзернопродукт»</t>
  </si>
  <si>
    <t>ОАО «Компания Импульс»</t>
  </si>
  <si>
    <t>ОАО «Краснодарский приборный завод «Каскад»</t>
  </si>
  <si>
    <t>ООО «Универсал-Плюс-Сервис»</t>
  </si>
  <si>
    <t>ООО «Центр содействию бизнесу «ПИК»*</t>
  </si>
  <si>
    <t>ООО «ЭкоСервис»</t>
  </si>
  <si>
    <t>ФГОУВПО «Кубанский государственный технологический университет»</t>
  </si>
  <si>
    <t>ООО «Краснодарский социально-трудовой комплекс»*</t>
  </si>
  <si>
    <t>ООО «Дунай»*</t>
  </si>
  <si>
    <t>ООО «Теплосервис-2000» *</t>
  </si>
  <si>
    <t>Краснодарское УТТ и СТ филиал ООО «Газпром трансгаз Краснодар»</t>
  </si>
  <si>
    <t>МУП совхоз «Прогресс»*</t>
  </si>
  <si>
    <t>Филиал № 1 ЗАО «МПБК «Очаково»</t>
  </si>
  <si>
    <t>ООО «Нефтегазтехнология – Ресурс», г. Краснодар</t>
  </si>
  <si>
    <t>ООО «Славяне»*</t>
  </si>
  <si>
    <t>Северо-Кавказская дирекция по тепловодоснабжению - структурное подразделение Центральной дирекции по тепловодоснабжению -филиала ОАО «РЖД»</t>
  </si>
  <si>
    <t>ОАО «Завод «Мехпромстрой»</t>
  </si>
  <si>
    <t>5.1.городской округ Краснодар</t>
  </si>
  <si>
    <t>город Краснодар</t>
  </si>
  <si>
    <t>ЗАО «Санаторий «Горячий Ключ»</t>
  </si>
  <si>
    <t>Федеральное государственное бюджетное учреждение  науки Института океанологии им. П.П. Ширшова РАН Южное отделение</t>
  </si>
  <si>
    <t>ООО «Геленджиктеплоэнерго»</t>
  </si>
  <si>
    <t>МУП МО город-курорт Геленджик «Тепловые сети»</t>
  </si>
  <si>
    <t>3.1.городской округ Геленджик</t>
  </si>
  <si>
    <t>город-курорт Геленджик</t>
  </si>
  <si>
    <t>ООО «Аполинария»</t>
  </si>
  <si>
    <t>ООО «НИИК «Инвест-Т»*</t>
  </si>
  <si>
    <t>ОАО «МЖК «Армавирский»</t>
  </si>
  <si>
    <t>ФБУ ИК-4 УФСИН России по Краснодарскому краю г Армавир</t>
  </si>
  <si>
    <t xml:space="preserve">ОАО «81 БТРЗ», г. Армавир </t>
  </si>
  <si>
    <t>ООО «Армавиртеплоэнерго»</t>
  </si>
  <si>
    <t>2.1.городской округ Армавир</t>
  </si>
  <si>
    <t xml:space="preserve">город Армавир </t>
  </si>
  <si>
    <t>ОАО «Аэропорт Анапа»</t>
  </si>
  <si>
    <t>ООО «Тепловик», г.-к. Анапа</t>
  </si>
  <si>
    <t>ОАО «Теплоэнерго», г. Анапа</t>
  </si>
  <si>
    <t>1.1.городской округ Анапа</t>
  </si>
  <si>
    <t xml:space="preserve">город Анапа </t>
  </si>
  <si>
    <t>ЭОТ с НДС, руб.Гкал</t>
  </si>
  <si>
    <t>ЭОТ</t>
  </si>
  <si>
    <t>Тариф</t>
  </si>
  <si>
    <t>Приказ РЭК-департамента</t>
  </si>
  <si>
    <t>Наименование энергоснабжающей организации</t>
  </si>
  <si>
    <t>* - организация не является плательщиком НДС</t>
  </si>
  <si>
    <t>Статус муниципального образования</t>
  </si>
  <si>
    <t>МО</t>
  </si>
  <si>
    <t>19.1. Каневское сельское поселение</t>
  </si>
  <si>
    <t>19.2.Красногвардейское сельское поселение</t>
  </si>
  <si>
    <t>8.2 Федоровское сельское поселение</t>
  </si>
  <si>
    <t>8.3.Ахтырское городское поселение</t>
  </si>
  <si>
    <t xml:space="preserve">ООО «Теплоэнерго»*, </t>
  </si>
  <si>
    <t>ООО «Теплоэнерго»*</t>
  </si>
  <si>
    <t>9.3.Нефтегорское городское поселение</t>
  </si>
  <si>
    <t>9.4.Тверское сельское поселение</t>
  </si>
  <si>
    <t>9.5.Кубанское сельское поселение</t>
  </si>
  <si>
    <t>9.6.Куринское сельское поселение</t>
  </si>
  <si>
    <t>9.7.Кабардинское сельское поселение</t>
  </si>
  <si>
    <t>9.8.Черниговское сельское поселение</t>
  </si>
  <si>
    <t>9.9.Новополянское сельское поселение</t>
  </si>
  <si>
    <t>9.10.Мезмайское сельское поселение</t>
  </si>
  <si>
    <t>12.1.Брюховецкое сельское поселение</t>
  </si>
  <si>
    <t>12.2.Батуринское сельское поселение</t>
  </si>
  <si>
    <t>13.1.Березанское сельское поселение</t>
  </si>
  <si>
    <t>13.2.Выселковское сельское поселение</t>
  </si>
  <si>
    <t>13.3.Новомалороссийское сельское поселение</t>
  </si>
  <si>
    <t>14.2.Гирейское городское поселение</t>
  </si>
  <si>
    <t>14.3.Новоукраинское сельское поселение</t>
  </si>
  <si>
    <t>14.4.Отрадо-Кубанское сельское поселение</t>
  </si>
  <si>
    <t>14.5.Отрадо-Ольгинское сельское</t>
  </si>
  <si>
    <t>14.6.Сельское поселение Венцы-Заря</t>
  </si>
  <si>
    <t>14.7.Скобелевское сельское поселение</t>
  </si>
  <si>
    <t>14.8.Тысячное сельское поселение</t>
  </si>
  <si>
    <t>14.9.Сельское поселение Союз 4-х хуторов</t>
  </si>
  <si>
    <t>14.10.Сельское поселение Кубань</t>
  </si>
  <si>
    <t>14.11.Пушкинское сельское поселение</t>
  </si>
  <si>
    <t>14.12.Комсомольское сельское поселение</t>
  </si>
  <si>
    <t>14.13.Красносельское городское поселение</t>
  </si>
  <si>
    <t>14.15.Соколовское сельское поселение</t>
  </si>
  <si>
    <t>15.1.Южно-Кубанское сельское поселение</t>
  </si>
  <si>
    <t>15.2.Васюринское сельское поселение</t>
  </si>
  <si>
    <t>15.3.Динское сельское поселение</t>
  </si>
  <si>
    <t>15.6.Новотитаровское сельское поселение</t>
  </si>
  <si>
    <t>15.8.Старомышастовское сельское поселение</t>
  </si>
  <si>
    <t>15.9.Красносельское сельское поселение</t>
  </si>
  <si>
    <t>16.2. Александровское сельское поселение</t>
  </si>
  <si>
    <t>16.3. Камышеватское сельское поселение</t>
  </si>
  <si>
    <t xml:space="preserve"> 16.4.Ейское сельское поселение</t>
  </si>
  <si>
    <t>16.5. Должанское сельское поселение</t>
  </si>
  <si>
    <t xml:space="preserve"> 16.6.Ясенское сельское поселение</t>
  </si>
  <si>
    <t xml:space="preserve"> 16.7.Трудовое сельское поселение</t>
  </si>
  <si>
    <t>16.8. Моревское сельское поселение</t>
  </si>
  <si>
    <t xml:space="preserve"> 16.9.Кухаривское сельское поселение</t>
  </si>
  <si>
    <t xml:space="preserve"> 16.10.Красноармейское сельское поселение</t>
  </si>
  <si>
    <t>16.11. Копанское сельское поселение</t>
  </si>
  <si>
    <t>МБУ «Учреждение благоустройства «Феникс», г.Кропоткин</t>
  </si>
  <si>
    <t xml:space="preserve">МУП «Тепловодкомплекс Кавказский»*, ст.Кавказская </t>
  </si>
  <si>
    <t xml:space="preserve">МУП «Тепловодкомплекс Темижбекский»*, ст.Темижбекская </t>
  </si>
  <si>
    <t>18.2.Старовеличковское сельское поселение</t>
  </si>
  <si>
    <t>18.3.Новониколаевское сельское поселение</t>
  </si>
  <si>
    <t>18.4.Джумайловское сельское поселение</t>
  </si>
  <si>
    <t>18.5.Бойкопонурское сельское поселение</t>
  </si>
  <si>
    <t>18.6.Гришковское сельское поселение</t>
  </si>
  <si>
    <t>18.7.Андреевское сельское поселение</t>
  </si>
  <si>
    <t>18.8.Гривенское сельское поселение</t>
  </si>
  <si>
    <t>19.3.Привольненское сельское поселение</t>
  </si>
  <si>
    <t>19.4. Челбасское сельское поселение</t>
  </si>
  <si>
    <t>19.5. Новоминское сельское поселение</t>
  </si>
  <si>
    <t>19.6. Новодеревянковское сельское поселение</t>
  </si>
  <si>
    <t>19.7. Придорожное сельское поселение</t>
  </si>
  <si>
    <t>19.8. Кубанскостепное сльское поселение</t>
  </si>
  <si>
    <t>19.9.Стародеревянковское сельское поселение</t>
  </si>
  <si>
    <t>20.2.Платнировское сельское поселение</t>
  </si>
  <si>
    <t>20.3.Пролетарское сельское поселение</t>
  </si>
  <si>
    <t>20.4.Новоберезанское сельское поселение</t>
  </si>
  <si>
    <t>20.5.Дядьковское сельское поселение</t>
  </si>
  <si>
    <t>20.6.Сергиевское сельское поселение</t>
  </si>
  <si>
    <t>20.7.Раздольненское сельское поселение</t>
  </si>
  <si>
    <t>20.8.Журавское сельское поселение</t>
  </si>
  <si>
    <t>20.9.Бураковское сельское поселение</t>
  </si>
  <si>
    <t>20.10.Братковское сельское поселение</t>
  </si>
  <si>
    <t>21.2.Трудобеликовское сельское поселение</t>
  </si>
  <si>
    <t>21.3.Чебургольское сельское поселение</t>
  </si>
  <si>
    <t>21.4.Протичкинское  сельское поселение</t>
  </si>
  <si>
    <t>21.5.Марьянское сельское поселение</t>
  </si>
  <si>
    <t>21.6.Новомышастовское сельское поселение</t>
  </si>
  <si>
    <t>21.7.Октябрьское  сельское поселение</t>
  </si>
  <si>
    <t>21.8.Старонижестеблиевское сельское поселение</t>
  </si>
  <si>
    <t>21.2.Кеслеровское сельское поселение</t>
  </si>
  <si>
    <t>21.3.Троицкое сельское поселение</t>
  </si>
  <si>
    <t>21.4.Нижнебаканское сельское поселение</t>
  </si>
  <si>
    <t>21.5.Пригородное сельское поселение</t>
  </si>
  <si>
    <t>21.6.Варениковское сельское поселение</t>
  </si>
  <si>
    <t>21.7.Киевское сельское поселение</t>
  </si>
  <si>
    <t>21.8.Молдованское сельское поселение</t>
  </si>
  <si>
    <t>21.9.Южное сельское поскление</t>
  </si>
  <si>
    <t>21.10.Адагумское сельское поселение</t>
  </si>
  <si>
    <t>24.2. Родниковское сельское поселение</t>
  </si>
  <si>
    <t>24.3.Михайловское сельское поселение</t>
  </si>
  <si>
    <t>24.4.Темиргоевское  сельское поселение</t>
  </si>
  <si>
    <t>24.5.Безводное сельское поселение</t>
  </si>
  <si>
    <t>26.2.Вознесенское сельское поселение</t>
  </si>
  <si>
    <t>26.3.Чамлыкское сельское поселение</t>
  </si>
  <si>
    <t>26.4.Первосинюхинское сельское поселение</t>
  </si>
  <si>
    <t>26.5.Зассовское сельское поселение</t>
  </si>
  <si>
    <t>26.7.Сладковское сельское поселение</t>
  </si>
  <si>
    <t>26.6.Владимирское сельское поселение</t>
  </si>
  <si>
    <t>27.2.Белохуторское селькое поселение</t>
  </si>
  <si>
    <t>27.3.Куликовское сельское поселение</t>
  </si>
  <si>
    <t>27.4.Западное сельское поселение</t>
  </si>
  <si>
    <t>27.5.Образцовое сельское поселение</t>
  </si>
  <si>
    <t>27.6.Крыловское сельское поселение</t>
  </si>
  <si>
    <t>27.7.Новоплатнировское сельское поселение</t>
  </si>
  <si>
    <t>27.8.Восточное сельское поселение</t>
  </si>
  <si>
    <t>27.9.Новоуманское сельское поселение</t>
  </si>
  <si>
    <t>27.10.Первомайское сельское поселение</t>
  </si>
  <si>
    <t>28.2.Унароковское  сельское поселение</t>
  </si>
  <si>
    <t>28.3.Псебайское городское поселение</t>
  </si>
  <si>
    <t>28.4.Андрюковское сельское поселение</t>
  </si>
  <si>
    <t>28.5.Баговское сельское поселение</t>
  </si>
  <si>
    <t>28.6.Бесленеевское сельское поселение</t>
  </si>
  <si>
    <t>28.7.Губское сельское поселение</t>
  </si>
  <si>
    <t>28.8.Краснокутское сельское поселение</t>
  </si>
  <si>
    <t>28.9.Махошевское сельское поселение</t>
  </si>
  <si>
    <t>28.10.Шедокское сельское поселение</t>
  </si>
  <si>
    <t>29.1.Новокубанское городское поселение</t>
  </si>
  <si>
    <t>29.2.Прочноокопское сельское поселение</t>
  </si>
  <si>
    <t>29.3.Советское сельское поселение</t>
  </si>
  <si>
    <t>29.4.Прикубанское сельское поселение</t>
  </si>
  <si>
    <t>29.5.Ковалевское сельское поселение</t>
  </si>
  <si>
    <t>29.6.Новосельское сельское поселение</t>
  </si>
  <si>
    <t>29.7.Бесскорбненское сельское поселение</t>
  </si>
  <si>
    <t>29.8 Верхнекубанское сельское поселение</t>
  </si>
  <si>
    <t>30.3.Новопокровское сельское поселение</t>
  </si>
  <si>
    <t>30.4.Калниболотское сельское поселение</t>
  </si>
  <si>
    <t>30.5.Незамаевское сельское поселение</t>
  </si>
  <si>
    <t>31.2.Спокойненское сельское поселение</t>
  </si>
  <si>
    <t>31.3.Удобненское сельское поселение</t>
  </si>
  <si>
    <t>31.4.Благодарненское сельское поселение</t>
  </si>
  <si>
    <t>32.2.Атаманское сельское поселение</t>
  </si>
  <si>
    <t>32.3.Северное сельское поселение</t>
  </si>
  <si>
    <t>32.4.Старолеушковское сельское поселение</t>
  </si>
  <si>
    <t>32.5.Среднечелбасское сельское поселение</t>
  </si>
  <si>
    <t>32.6.Новолеушковское сельское поселение</t>
  </si>
  <si>
    <t>32.7.Новопластуновское сельское поселение</t>
  </si>
  <si>
    <t>34.3.Ильское городское поселение</t>
  </si>
  <si>
    <t>34.4.Северское сельское поселение</t>
  </si>
  <si>
    <t>34.5.Черноморское городское поселение</t>
  </si>
  <si>
    <t>35.2.Прибрежное сельское поселение</t>
  </si>
  <si>
    <t>35.3.Протокское сельское поселение</t>
  </si>
  <si>
    <t>35.4.Кировское сельское поселение</t>
  </si>
  <si>
    <t>35.5.Забойское сельское поселение</t>
  </si>
  <si>
    <t>35.6.Сельское поселение Голубая Нива</t>
  </si>
  <si>
    <t>35.7.Черноерковское сельское поселение</t>
  </si>
  <si>
    <t>35.8.Анастасиевское сельское поселение</t>
  </si>
  <si>
    <t>35.9.Рисовое сельское поселение</t>
  </si>
  <si>
    <t>35.10.Прикубанское сельское поселение</t>
  </si>
  <si>
    <t>35.11.Маевское сельское поселение</t>
  </si>
  <si>
    <t>35.12.Коржевское сельское поселение</t>
  </si>
  <si>
    <t>35.13.Петровское сельское поселение</t>
  </si>
  <si>
    <t>35.14.Целинное сельское поселение</t>
  </si>
  <si>
    <t>35.15.Ачуевское сельское поселение</t>
  </si>
  <si>
    <t>36.2.Канеловское сельское поселение</t>
  </si>
  <si>
    <t>36.3.Рассветовское сельское поселение</t>
  </si>
  <si>
    <t>36.4.Новоясенское сельское поселение</t>
  </si>
  <si>
    <t>Тбилисский район</t>
  </si>
  <si>
    <t>42.2.Мичуринское сельское поселение</t>
  </si>
  <si>
    <t>42.3.Марьинское сельское поселение</t>
  </si>
  <si>
    <t>42.4.Маламинское сельское поселение</t>
  </si>
  <si>
    <t>42.5.Веселовское сельское поселение</t>
  </si>
  <si>
    <t>42.6.Коноковское сельское поселение</t>
  </si>
  <si>
    <t>43.2.Двубратское сельское поселение</t>
  </si>
  <si>
    <t>43.3.Александровское сельское поселение</t>
  </si>
  <si>
    <t>43.4.Братское сельское поселение</t>
  </si>
  <si>
    <t>43.5.Воронежское сельское поселение</t>
  </si>
  <si>
    <t>43.6.Вимовское сельское поселение</t>
  </si>
  <si>
    <t>43.7.Восточное сельское поселение</t>
  </si>
  <si>
    <t>43.9.Суворовское сельское поселение</t>
  </si>
  <si>
    <t>43.10.Ладожское сельское поселение</t>
  </si>
  <si>
    <t>43.11.Некрасовское сельское поселение</t>
  </si>
  <si>
    <t>43.8.Новолабинское сельское поселение</t>
  </si>
  <si>
    <t>44.2. Ейскоукрепленское сельское поселение</t>
  </si>
  <si>
    <t>44.3.Шабельское сельское поселение</t>
  </si>
  <si>
    <t>28.11.Ярославское сельское поселение</t>
  </si>
  <si>
    <t>28.12.Костромское сельское посление</t>
  </si>
  <si>
    <t>№</t>
  </si>
  <si>
    <t>41.5.Вельяминовское сельское поселение</t>
  </si>
  <si>
    <t>41.6.Георгиевское сельское поселение</t>
  </si>
  <si>
    <t>41.7.Шаумянское сельское поселение</t>
  </si>
  <si>
    <t>41.8 Небугское сельское поселение</t>
  </si>
  <si>
    <t>41.9.Шепсинское сельское поселение</t>
  </si>
  <si>
    <t>41.10.Тенгинское сельское поселение</t>
  </si>
  <si>
    <t>т/э в горячей воде            (сцт отопление)</t>
  </si>
  <si>
    <t>т/э в горячей воде                 (сцт ГВС)</t>
  </si>
  <si>
    <t>т/э в горячей воде                (сцт отопление)</t>
  </si>
  <si>
    <t>т/э в горячей воде                   (сцт ГВС)</t>
  </si>
  <si>
    <t>МУ МП "Предгорье"*, ст. Упорной, Лабинского района</t>
  </si>
  <si>
    <t>ОАО «Кавказ»*, МО Староминский район</t>
  </si>
  <si>
    <t xml:space="preserve">ООО «Тепловые сети» Черноморский участок </t>
  </si>
  <si>
    <t>Отборный пар давлением</t>
  </si>
  <si>
    <t xml:space="preserve">от 1,2 до 2,5 кг/см2, руб./Гкал без НДС </t>
  </si>
  <si>
    <t>от 2,5 до 7,0 кг/см2, руб./Гкал</t>
  </si>
  <si>
    <t>Староминское РАЙПО</t>
  </si>
  <si>
    <t>МП «ЖКХ» Красноармейского района СТЦ №1, 2, 3, 7, 8, 9, 10, 11, 12, 13, 14, 15, 17, 19, 21, 22, 27, 29, 30, 31, 32, 33</t>
  </si>
  <si>
    <t>МП «ЖКХ» Красноармейского района СТЦ №5, 23</t>
  </si>
  <si>
    <t xml:space="preserve">МУП "Тепловые сети Тбилисского района" система* централизованного теплоснабжения (котельные МОУ СОШ № 12, МОУ СОШ № 8, МОУ СОШ № 4, МОУ СОШ № 16, МДОУ д/с   1 "Колосок", МОУ СОШ №14) </t>
  </si>
  <si>
    <t>ОАО Санаторий "Зеленая роща", г. Сочи</t>
  </si>
  <si>
    <t>ЗАО "Пластформ"</t>
  </si>
  <si>
    <t>МУМПКХ ст. Вознесенской*</t>
  </si>
  <si>
    <t>ОАО "РТСК" филиал "Новоростепло"</t>
  </si>
  <si>
    <t xml:space="preserve">ОАО "РТСК"  СЦТ котельных: пер. Гаражный 74 отделение СПК "Краснодарский"; ул. Кирова, 79/2 строение 1; ул. Коммунаров, 150/2; ул. Зиповская, 36; пос. Водники, ул. Короткая, 1; отделение №2 СКЗНИИСиВ; ЦТП х. Ленина, пер. Буковый, 10 </t>
  </si>
  <si>
    <t>ЗАО «Лотос» 1-я система централизованного теплоснабжения (ул. Шоссе Нефтяников)</t>
  </si>
  <si>
    <t>ЗАО «Лотос» 2-я система централизованного теплоснабжения (ул.Красная)</t>
  </si>
  <si>
    <t>ЗАО "ОБД"</t>
  </si>
  <si>
    <t>ФКП «Армавирская биофабрика», п. Прогресс</t>
  </si>
  <si>
    <t>ККО ОГО ВФСО "Динамо"</t>
  </si>
  <si>
    <t>ООО «Эко-Строй», для потребителей СЦТ котельных: №1, 2, 3, 4, 5, 6, 7, 8, 9, 12, 13, 15, 17, 18, 19, 21, 23, 27, 28, 30, 32, 33, 34 38, 40, 41, 42</t>
  </si>
  <si>
    <t>ООО «Эко-Строй», для потребителей СЦТ котельных: №10, 14, 16, 20, 22, 24, 25, 26, 29, 31, 35, 36, 37, 39</t>
  </si>
  <si>
    <t>МУП «Ейские тепловые сети» Система централизованного теплоснабжения котельных Коммунистическая  49/2, Коммунистическая  49/10, Плеханова 20, К.Либкнехта 70, П.Аллея 85 кв, Энгельса 54, Свердлова 108, Н.Садовая 9, К.Маркса 13, Коммунистическая  63а, 37 микрорайона, Одесская 261, Краснодарская  46, Энгельса 145, Пушкина 98, Школа 15 (ул.Коссиора 36), Баррикадная 1, Б.Хмельницкого  102, Рабочая 2г, Коммунистическая  65, К.Либкнехта 1, Красная 74/2, Кирпичная 11, Морская (по ул . Морской), Коммунистическая 81, Свободы 36/1, пос. Краснофлотский, № 2   с. Александровка, № 7 пос.Садовый, № 15 ст.   Камышеватская, № 16 ст. Камышеваткская, № 19 п. Октябрьский, № 37 п.Заводской, № 24 п. Воронцовка, № 33   ст. Ясенская, № 36  п. Советский, № 46 п. Моревский, № 23 с. Кухаривка, № 13 ст.   Должанская, Красная 53/4 , Красная 43/4, Коммунистическая 83/11, С. Романа, 80 "А", ЗАО "Санаторий "Ейск"</t>
  </si>
  <si>
    <t>ООО "Газпром теплоэнерго Туапсе"</t>
  </si>
  <si>
    <t>МУП города Сочи «Сочитеплоэнерго", СЦТ  МУП "СТЭ"</t>
  </si>
  <si>
    <t>ООО "ТихорецкЭнерго"</t>
  </si>
  <si>
    <t>ООО "Ноябрь"</t>
  </si>
  <si>
    <t>филиал ОАО «Автономная теплоэнегетическая компания» «Краснодартеплоэнерго» СЦТ на участке "ООО "Лукойл-Кубаньэнерго-ТКЗ"</t>
  </si>
  <si>
    <t xml:space="preserve">филиал ОАО «Автономная теплоэнегетическая компания» «Краснодартеплоэнерго» </t>
  </si>
  <si>
    <t>ООО «Теплосети» *, СЦТ котельных: ЦРБ ст. Калининская, ЦК ст. Старовеличковская, ЦРБ ст. Старовеличковская, х. Бойко-Понура, ст. Гривенская, х. Джумайловка, ст. Андреевская, с. Гришковское</t>
  </si>
  <si>
    <t>ООО «Теплосети» *, СЦТ котельных: Тополек ст. Калининская, ст. Новониколаевская</t>
  </si>
  <si>
    <t>ЗАО МПМК "Краснодарская-1"</t>
  </si>
  <si>
    <t>ООО "Карасунские тепловые сети"</t>
  </si>
  <si>
    <t xml:space="preserve">МУП «Ресурс»,* СЦТ котельных: №1, 2, 3, 5, 9, 10 </t>
  </si>
  <si>
    <t>ФГОУ ИБО ФСБ России</t>
  </si>
  <si>
    <t>пос. Синегорск</t>
  </si>
  <si>
    <t>ГКУЗ "Лепрозорий"</t>
  </si>
  <si>
    <t>МУП Новоберезанского сельского поселения КР "ЖКХ"*</t>
  </si>
  <si>
    <t>ГБПОУ КК "БАК"</t>
  </si>
  <si>
    <t>МООО "Мичуринское ЖКХ"*</t>
  </si>
  <si>
    <t>МООО "Пластуновское ЖКХ"*</t>
  </si>
  <si>
    <t>МУП "Коммунальщик" Сладковского сельского поселение*</t>
  </si>
  <si>
    <t>МУП ШСП ТР "ДорБлагоустройство"*</t>
  </si>
  <si>
    <t xml:space="preserve">Филиал «УПП N 422» ФГУП «ГУССТ № 4 при Спецстрое России», г. Новороссийск </t>
  </si>
  <si>
    <t xml:space="preserve">33.1 Приморско-Ахтарское городское поселение </t>
  </si>
  <si>
    <t>Прморско-Ахтарск</t>
  </si>
  <si>
    <t>40.2 Архангельское сельское поселение</t>
  </si>
  <si>
    <t>40.4.Братское сельское поселение</t>
  </si>
  <si>
    <t>40.7.Юго-Северное сельское поселение</t>
  </si>
  <si>
    <t>40.8.Пригородное сельское поселение</t>
  </si>
  <si>
    <t>40.9.Терновское сельское поселение</t>
  </si>
  <si>
    <t>40.11.Алесеевское сельское поселение</t>
  </si>
  <si>
    <t>40.12.Хоперское сельское поселение</t>
  </si>
  <si>
    <t>40.13.Еремизино-Борисовское сельское поселение</t>
  </si>
  <si>
    <t>АО "Транснефть-Терминал"</t>
  </si>
  <si>
    <t>Потребители, подключенные к тепловой сети без дополнительного преобразования на тепловых пунктах, эксплуатируемой теплоснабжающей организацией</t>
  </si>
  <si>
    <t>МУП «Мостовские тепловые сети» для потребителей СЦТ котельных: №1 СОШ №2, п. Мостовской ул. Красная, 46; №2 госпиталя п. Мостовской; №3 СОШ №18 х. Первомайский, ул. Мостовая, 39; №4 СОШ №5 п. Псебай, ул. Маяковского, 7; №5 ЦРБ п. Псебай, ул. Гагарина, 34; №6 администрация п. Псебай, ул. Советская, 52; №7 ДОУ №10 п. Псебай, ул. Советская, 60; №8 СОШ №21 п. Перевалка; №9 СОШ №6 ст. Андрюки, ул. Красная, 85; №10 СОШ №9 ст. Баговская, ул. Горького, 3; №11 ДОУ №14 ст. Бесленеевская, ул. Ленина; №12 СОШ №8 ст. Бесленеевская, ул. Первомайская; №13 СОШ №24 ст. Хамкетинская, ул. Красная, 46; №14 СОШ №13 п. Восточный, ул. Ленина, 10; №15 СОШ №15 ст. Махошевская, ул. Советская, 5; №16 с. Шедок ул. Советская</t>
  </si>
  <si>
    <t>МУП «Мостовские тепловые сети» для потребителей СЦТ котельных: №22 СОШ №30 п. Мостовской; №23 хирургия п. Мостовской, ул. Мичурина; №24 жилой район ЮГ п. Мостовской, ул. Боженко, 7-б; №25 5 УКР.КВ. п. Мостовской, ул. Советская, 32; №27 СОШ №20 п. Псебай, ул. Мичурина, 83Б; №34 (№13) п. Мостовской, ул. Северная; №35 (№4) п. Мостовской, ул. Горького; №36 (№9) п. Мостовской, ул. Мира; №37 (ЦТП) п. Мостовской, ул. Советская, 32.</t>
  </si>
  <si>
    <t>МУП «Мостовские тепловые сети» для потребителей СЦТ котельных: №17 администрация п. мостовской, ул. Горького; №18 ДОУ №3 "Колокольчик" п. Мостовской, ул. Октябрьская; №19 ДОУ №2 п. мостовской, ул. Кирова, 159; №20 к/т "Мир" п. Мостовской, ул. Горького, 139-а; №21 спортивный универсальный комплекс п. Мостовской, ул. переправненская; №26 ДОУ №11 п. Псебай, ул. Комсомольская, 26; №29 СОШ №10 ст. Губская, ул. К. Маркса, 26; №30 ДОУ №16 ст. Губская, ул. Мира, 107; №28 СОШ №11 с. Беноково; №31 СОШ №7 ст. Переправная, ул. Коммунаров, 52; №32 СОШ №16 с. Унароково, ул. Ленина, 296; №33 СОШ №14 ст. Ярославкая, ул. Школьная, 32; Скважина №38 (№5) ст. Костромская</t>
  </si>
  <si>
    <t>МУП «Мостовские тепловые сети» для потребителей СЦТ котельных: №17 администрация п. мостовской, ул. Горького; №18 ДОУ №3 "Колокольчик" п. Мостовской, ул. Октябрьская; №19 ДОУ №2 п. мостовской, ул. Кирова, 159; №20 к/т "Мир" п. Мостовской, ул. Горького, 139-а; №21 спортивный универсальный комплекс п. Мостовской, ул. переправненская; №26 ДОУ №11 п. Псебай, ул. Комсомольская, 26; №29 СОШ №10 ст. Губская, ул. К. Маркса, 26; №30 ДОУ №16 ст. Губская, ул. Мира, 107; №28 СОШ №11 с. Беноково; №31 СОШ №7 ст. Переправная, ул. Коммунаров, 52; №32 СОШ №16 с. Унароково, ул. Ленина, 296; №33 СОШ №14 ст. Ярославкая, ул. Школьная, 32; Скважина №38 (№5) ст. Костромская.</t>
  </si>
  <si>
    <t>МУП "Теплокомплекс"</t>
  </si>
  <si>
    <t>город Горячий Ключ</t>
  </si>
  <si>
    <t>4.1. городской округ Горячий Ключ</t>
  </si>
  <si>
    <t>МУП «ЖКХ Небугского сельского поселения» СЦТ котельной Туапсинский район, с. Агой, ул. Центральная, д. 14г, литер А</t>
  </si>
  <si>
    <t>34.6. Новодмитриевское сельское поселение</t>
  </si>
  <si>
    <t>МУП "Новодмитриевское ЖКХ"*</t>
  </si>
  <si>
    <t>ООО «Новопокровские тепловые сети»*</t>
  </si>
  <si>
    <t>ПАО «Новороссийский морской торговый порт»</t>
  </si>
  <si>
    <t>ООО «Газпром трансгаз Краснодар» , пансионат с лечением "Факел" г. Сочи филиала медико-санитарной части ООО «Газпром трансгаз Краснодар»</t>
  </si>
  <si>
    <t>ООО "Лидер"</t>
  </si>
  <si>
    <t>ФГОУ ВО "КГИК"</t>
  </si>
  <si>
    <t>АО «Краснодарстрой»</t>
  </si>
  <si>
    <t>Информация о тарифах на тепловую энергию для конечных потребителей по Краснодарскому краю по состоянию на 01.01.2016 года</t>
  </si>
  <si>
    <t>27.11.2015 №50/2015-т</t>
  </si>
  <si>
    <t>ЗАО СПА-отель "ВЕСНА"</t>
  </si>
  <si>
    <t>АО «Новорослесэкспорт»</t>
  </si>
  <si>
    <t>27.11.2015 №49/2015-т</t>
  </si>
  <si>
    <t>Северо-Кавказский филиал ООО "Газпром энерго" (СЦТ Котельная мощностью 3,2 МВт для УТТ)</t>
  </si>
  <si>
    <t>15.10 Нововеличковское сельское поселение</t>
  </si>
  <si>
    <t>ООО "МОССПЕЦМОНТАЖ" (СЦТ котельная 34)</t>
  </si>
  <si>
    <t>ООО "МОССПЕЦМОНТАЖ" (СЦТ котельная 32,33,37)</t>
  </si>
  <si>
    <t>30.11.2015 №61/2015-т</t>
  </si>
  <si>
    <t>30.11.2015 №52/2015-т</t>
  </si>
  <si>
    <t xml:space="preserve">30.11.2015 №52/2015-т  </t>
  </si>
  <si>
    <t>ТСЖ ЖК "Солнечный "</t>
  </si>
  <si>
    <t>30.11.2015 №51/2015-т</t>
  </si>
  <si>
    <t>ООО «Комбинат Коммунальных Предприятий «Геленджиккурорт»*</t>
  </si>
  <si>
    <t>МУП МО город-курорт Геленджик «Тепловые сети» ЦТП</t>
  </si>
  <si>
    <t>ОАО «Черномортранснефть» перевалочный комплекс "Шесхарис"</t>
  </si>
  <si>
    <t>30.11.2015 №54/2015-т</t>
  </si>
  <si>
    <t>АО «Усть-Лабинскгазстрой»</t>
  </si>
  <si>
    <t>АО «Предприятие «Усть-Лабинскрайгаз»</t>
  </si>
  <si>
    <t>30.11.2015№56/2015-т</t>
  </si>
  <si>
    <t>30.11.2015 №55/2015-т</t>
  </si>
  <si>
    <t>КНИИСХ им. П.П. Лукьяненко</t>
  </si>
  <si>
    <t>МУП "ЖКХ Тбилисского сельского поселения"* (СЦТ "ЗАО "Тбилисский сахарный завод")</t>
  </si>
  <si>
    <t>МХО ООО «Тепловые сети» Азовский участок</t>
  </si>
  <si>
    <t>МХО ООО «Тепловые сети»  Ильский участок система центрального теплоснабжения: «Электроток», «ИРБ», «ГРКК», «Городок животноводов»</t>
  </si>
  <si>
    <t>МХО ООО «Тепловые сети» Ильский участок система центрального теплоснабжения: «СШ №14», «СШ №15», «СШ №16», «Поликлиника»</t>
  </si>
  <si>
    <t>МХО ООО «Тепловые сети» Северский участок система центрального теплоснабжения: «СШ№45», «50 лет Октября», «ЦРБ», «Дом Пионеров», «Завод Октябрь», «Запорожская»</t>
  </si>
  <si>
    <t>МХО ООО «Тепловые сети» Северский участок система центрального теплоснабжения: «СШ №59», «АКХ»</t>
  </si>
  <si>
    <t>МУП "Тепловые сети Тбилисского района"* система централизованного теплоснабжения (котельные «Сказка», РПО БОН, ЦРБ, х.Северин, СОШ № 2)</t>
  </si>
  <si>
    <t>МУП "Тепловые сети Тбилисского района"*  система централизованного теплоснабжения (котельные  СОШ № 6, ст. Ловлинская МОУ СОШ № 5, МДОУ д/с № 12 "Наше счастье», МДОУ д/ № 15 "Счастливое детство», МОУ СОШ № 10, ЦРБ)</t>
  </si>
  <si>
    <t>МУП "Тепловые сети Тбилисского района"* СЦТ пос. Октябрьский*</t>
  </si>
  <si>
    <t>30.11.2015 №59/2015-т</t>
  </si>
  <si>
    <t>АО «Березанское ПЖКХ» *</t>
  </si>
  <si>
    <t>МУП "Коммунальник"*</t>
  </si>
  <si>
    <t>МУП "Динком "ТЕПЛО"</t>
  </si>
  <si>
    <t>15.4 Пластуновское сельское поселение</t>
  </si>
  <si>
    <t>15.5 Мичуринское сельское поселение</t>
  </si>
  <si>
    <t>МУП "Родное подворье"* (СЦТ котельные №42, 43)</t>
  </si>
  <si>
    <t>МУП "Родное подворье"* (СЦТ котельные №41, 44)</t>
  </si>
  <si>
    <t>30.11.2015 №57/2015-т</t>
  </si>
  <si>
    <t>40.5 Фастовецкое сельское поселение</t>
  </si>
  <si>
    <t>Филиал «УПП N 422» ФГУП «ГУССТ № 4 при Спецстрое России», г. Новороссийск (СЦТ: котельная ул. Вруцкого, г. Новороссийск)</t>
  </si>
  <si>
    <t>ПАО «Агрокомбинат «Тепличный» *</t>
  </si>
  <si>
    <t>30.11.2015 №58/2015-т</t>
  </si>
  <si>
    <t>МУП «Мостовские тепловые сети» для потребителей СЦТ котельных: №17 администрация п. мостовской, ул. Горького; №18 ДОУ №3 "Колокольчик" п. Мостовской, ул. Октябрьская; №19 ДОУ №2 п. мостовской, ул. Кирова, 159; №20 к/т "Мир" п. Мостовской, ул. Горького, 139-а; №21 спортивный универсальный комплекс п. Мостовской, ул. переправненская; №26 ДОУ №11 п. Псебай, ул. Комсомольская, 26; №29 СОШ №10 ст. Губская, ул. К. Маркса, 26; №30 ДОУ №16 ст. Губская, ул. Мира, 107; №28 СОШ №11 с. Беноково; №31 СОШ №7 ст. Переправная, ул. Коммунаров, 52; №32 СОШ №16 с. Унароково, ул. Ленина, 296; №33 СОШ №14 ст. Ярославкая, ул. Школьная, 32; Скважина №38 (№5) ст. Костромская, ст. Ярославская, ул. Энгельса, 89</t>
  </si>
  <si>
    <t>АО "ГУ ЖКХ" (СЦТ №1 (котельные №№ 15,21,150,151,154,155,157,183,200,228,231,277-279)</t>
  </si>
  <si>
    <t>АО "ГУ ЖКХ (СЦТ №2 котельные №№4,9,24,39,45,49,156,182,185,190,191)</t>
  </si>
  <si>
    <t>АО "ГУ ЖКХ" (СЦТ №3 котельные №№195,232,233,254)</t>
  </si>
  <si>
    <t>АО "ГУ ЖКХ" (СЦТ №2 котельные №№4,9,24,39,45,49,156,182,185,190,191)</t>
  </si>
  <si>
    <t>АО "ГУ ЖКХ" (СЦТ №4 котельные №№36,68,252,253,257,258,261,264-266)</t>
  </si>
  <si>
    <t>АО "ГУ ЖКХ" (СЦТ № 5 котельные №№1-3,5-8,10-14,16-20,22,23,25-35,37,38,40-44,46-48,50-67,69-104,114,147-149,152,153,158-160,169-181,184,186,187,189,192-194,196,199,201,202,210-227,229,230,234-237,251,255,256,259,260,262,263,267,269,276,281-285,288-291)</t>
  </si>
  <si>
    <t>40.6 Парковское сельское поселение</t>
  </si>
  <si>
    <t>40.10 Новорождественское сельское посельение</t>
  </si>
  <si>
    <t>09.12.2015 №65/2015-т</t>
  </si>
  <si>
    <t>30.11.2015 №60/2015-т</t>
  </si>
  <si>
    <t>16.12.2015 №69/2015-т</t>
  </si>
  <si>
    <t>ООО "Модуль"*( СЦТ: котельные СШ №15, ст. Восточная Усть-Лабинский район; "Колхозная" (д/с Журавлик), ул. Ленина, х. Братский Усть-Лабинский район)</t>
  </si>
  <si>
    <t>16.12.2015 №67/2015-т</t>
  </si>
  <si>
    <t>ОАО "Новороссийский судоремонтный завод"</t>
  </si>
  <si>
    <t>16.12.2015 №68/2015-т</t>
  </si>
  <si>
    <t>МУП «Ресурс»,* СЦТ котельных: № 4, 6, 7, 8,12</t>
  </si>
  <si>
    <t>16,12.2015 №67/2015-т</t>
  </si>
  <si>
    <t>ООО «Славянские тепловые сети» (СЦТ: котельные №№ 1-7, 10,11,13,15,18,21-25,27-31,33,34,36,39,40,42,44-46,50,52,55-57,59,61)</t>
  </si>
  <si>
    <t>ООО «Славянские тепловые сети» (СЦТ: котельные №№17,19,38,60)</t>
  </si>
  <si>
    <t>16.12.2015 №74/2015-т</t>
  </si>
  <si>
    <t>МУП "СТЭ" Потребители, подключенные к тепловой сети без дополнительного преобразования на тепловых пунктах, эксплуатируемой теплоснабжающей организацией СЦТ исмточника тепловой энергии филиал ОАО "ОГК-2"-Адлерская ТЭС</t>
  </si>
  <si>
    <t>ООО "КНГ-Кубанское УТТ"</t>
  </si>
  <si>
    <t>16.12.2015 №71/2015-т</t>
  </si>
  <si>
    <t>ООО "Туапсинская районная теплоэнергетическая компания"*(СЦТ: с. Мессажай ул. Шаумяна, 11; с. Индюк ул. Майкопская, 95; с. Гойтх ул. Школьная, 78; п. Горный ул. Кирова, 17а; х. Островская Щель ул. Центральная, с. Шаумян ул. Бабича, 3б; с. Шаумяе ул. Шаумяна, 1; а. Псебе ул. Шапшугская, 1а;, с. Тенгинка ул. Шаумяна, 77; с. Тенгинка ул. Шаумяна, 57; с. Молдовановка ул. Школьная)</t>
  </si>
  <si>
    <t>03.02.2016 №7/2016-т</t>
  </si>
  <si>
    <t>ООО "Туапсинская районная теплоэнергетическая компания"*(СЦТ: с. Цыпка ул. Центральная; с. Кривенское ул. Спорная, 57; с. Кривенское ул. Зеленая, 1б; с. Георгиевское ул. 8-я Гвардейская, 33а; п. Октябрьский ул. Леспромхозная, 20б; с. Садавое ст. Чинары)</t>
  </si>
  <si>
    <t>16.12.2015 №66/2015-т</t>
  </si>
  <si>
    <t>не оказывает услуги по теплоснабжению, в связи с передачей котельной МУП "СТЭ", по договору от 11.11.2015 № 588-2015-СТЭ</t>
  </si>
  <si>
    <t>МПКП "Жилкомхоз" Костромское сельское поселение, Мостовского района*</t>
  </si>
  <si>
    <t>ООО "ХРУ Атлант"*</t>
  </si>
  <si>
    <t>09.03.2016 12/2016-т</t>
  </si>
  <si>
    <t>26.8. Упорненское сельское поселение</t>
  </si>
  <si>
    <t>ООО УК "Заречье"*</t>
  </si>
  <si>
    <t>ООО "ИнжКомСтрой" СЦТ:котельная "ул. Петра Метальникова"</t>
  </si>
  <si>
    <t>ООО "ИнжКомСтрой" СЦТ:котельная "ул. Путевая"</t>
  </si>
  <si>
    <t>04.05.2016 №17/2016-т</t>
  </si>
  <si>
    <t>25.05.2016 №20/2016-т</t>
  </si>
  <si>
    <t>01.12.2015 №64/2015-т</t>
  </si>
  <si>
    <t>24498,38Гкал</t>
  </si>
  <si>
    <t>2Гкал</t>
  </si>
  <si>
    <t>ООО «Усть-Лабинский эфирномаслоэкстакционный комбинат «Флорентина»</t>
  </si>
  <si>
    <t>МУП "Тепловые сети",  г. Горячий Ключ*</t>
  </si>
  <si>
    <t>АО «Международный аэропорт «Краснодар»</t>
  </si>
  <si>
    <t>АО «Энергосервис»</t>
  </si>
  <si>
    <t>ПАО «Краснодарнефтегеофизика»</t>
  </si>
  <si>
    <t>ООО "Лукойл-Кубаньэнерго"</t>
  </si>
  <si>
    <t>АО "РАМО-М" филиал "Краснодарское военно- энегетическое предприятие"</t>
  </si>
  <si>
    <t>ООО "Теплоэнергодар"</t>
  </si>
  <si>
    <t>ООО "КомЭнерго"</t>
  </si>
  <si>
    <t>ООО "Энергогарант"</t>
  </si>
  <si>
    <t>филиал ПАО "ОГК-2" - Адлерская ТЭС г. Сочи</t>
  </si>
  <si>
    <t>ООО "Хоста" (ТЭС №1 "Малый Ахун") г. Сочи</t>
  </si>
  <si>
    <t>ООО "Хоста" (ТЭС №2 "Мамайка") г. Сочи</t>
  </si>
  <si>
    <t>Филиал "Сочинская ТЭС АО "Интер РАО-Электрогенерация"</t>
  </si>
  <si>
    <t>АО фирма "Агрокомплекс" им. Н.И. Ткачева ст. Выселки</t>
  </si>
  <si>
    <t>ООО "Свод Интернешенл", г. Сочи, Красная Полна, п. Эта-Садок</t>
  </si>
  <si>
    <t>ОАО "Кристалл-2"</t>
  </si>
  <si>
    <t>ЗАО "Тбилисский сахарный завод", ст. Тбилисская</t>
  </si>
  <si>
    <t>ЗАО "Сахрный завод "Тихорецкий"</t>
  </si>
  <si>
    <t>ООО "РН-Туапсинский НПЗ", г. Туапсе</t>
  </si>
  <si>
    <t>ЗАО "Сахарный завод" Свобода"</t>
  </si>
  <si>
    <t>ООО "ИнвестГрупп-Энерджи", г. Геленджик</t>
  </si>
  <si>
    <t>ООО "МЖК "Краснодарский"</t>
  </si>
  <si>
    <t>ОАО "Павловский сахарный завод"</t>
  </si>
  <si>
    <t>Краснодарский филиал ФГУП "ФТ-Центр" г. Армавир</t>
  </si>
  <si>
    <t>ЗАО "Сахарный завод "Ленинградский"</t>
  </si>
  <si>
    <t>ОАО "Каневсксахар"</t>
  </si>
  <si>
    <t>ОАО "Викор"</t>
  </si>
  <si>
    <t>АО "Успенский сахарник"</t>
  </si>
  <si>
    <t xml:space="preserve"> 25.11.2015 №45/2015-э </t>
  </si>
  <si>
    <t>№45/2015-т от 25.11.2015</t>
  </si>
  <si>
    <t xml:space="preserve"> №91/2015-э от 30.12.2015</t>
  </si>
  <si>
    <t xml:space="preserve"> 30.12.2015 №91/2015-э от </t>
  </si>
  <si>
    <t>№ п/п</t>
  </si>
  <si>
    <t>Наименование организации, осуществляющей горячее водоснабжение</t>
  </si>
  <si>
    <t>Тарифы на горячую воду</t>
  </si>
  <si>
    <t>с даты вступления в силу настоящего приказа по 30.06.2016</t>
  </si>
  <si>
    <t>с 01.07.2016 по 31.12.2016</t>
  </si>
  <si>
    <t>ООО «Хоста», г. Сочи</t>
  </si>
  <si>
    <t>Система централизованного теплоснабжения «ТЭС № 1 «Малый Ахун»»</t>
  </si>
  <si>
    <t xml:space="preserve">Тариф на горячую воду </t>
  </si>
  <si>
    <t>Компонент на тепловую энергию, руб./Гкал</t>
  </si>
  <si>
    <r>
      <t>Компонент на холодную воду, руб./м</t>
    </r>
    <r>
      <rPr>
        <vertAlign val="superscript"/>
        <sz val="12"/>
        <color theme="1"/>
        <rFont val="Times New Roman"/>
        <family val="1"/>
        <charset val="204"/>
      </rPr>
      <t>3</t>
    </r>
  </si>
  <si>
    <t>Тариф на горячую воду для населения  (тарифы указываются с учетом НДС)</t>
  </si>
  <si>
    <t>Система централизованного теплоснабжения «ТЭС № 2 «Мамайка»»</t>
  </si>
  <si>
    <t>Приказ от 22.06.2016 №30/2016-т</t>
  </si>
  <si>
    <t>на 05.07.2016</t>
  </si>
  <si>
    <t xml:space="preserve">филиал АО «Автономная теплоэнегетическая компания» «Краснодартеплоэнерго» </t>
  </si>
  <si>
    <t>филиал АО «Автономная теплоэнегетическая компания» «Краснодартеплоэнерго» СЦТ на участке "ООО "Лукойл-Кубаньэнерго-ТКЗ"</t>
  </si>
  <si>
    <t>ф-л АО «АТЭК»  «Новороссийские тепловые сети»</t>
  </si>
  <si>
    <t>филиал АО «АТЭК «Абинские тепловые сети»</t>
  </si>
  <si>
    <t>Филиал АО «АТЭК» «Тимашевские тепловые сети»</t>
  </si>
  <si>
    <t>АО «Туапсинский морской торговый порт»</t>
  </si>
  <si>
    <t xml:space="preserve">АО «Прибой» </t>
  </si>
  <si>
    <t>ФКУЗ «Санаторий «Сосновый» МВД России</t>
  </si>
  <si>
    <t>Каневской район</t>
  </si>
  <si>
    <t>Вагонный участок Адлер – структурное подразделение Северо-Кавказского филиала АО «Федеральная пассажирская компания»</t>
  </si>
  <si>
    <t>ООО "Теплоэнергодар"*</t>
  </si>
  <si>
    <t>филиал ПАО "ОГК-2" - Адлерская ТЭС г. Сочи (на коллекторах источника тепловой энергии)</t>
  </si>
  <si>
    <t>ПАО "Каневсксахар"</t>
  </si>
  <si>
    <t>АО «Краснодартеплосеть»</t>
  </si>
  <si>
    <t>15.10. Нововеличковское сельское поселение</t>
  </si>
  <si>
    <t>ЗАО "Санаторий "Кудепста"*, г. Сочи</t>
  </si>
  <si>
    <t xml:space="preserve">Информация о тарифах на тепловую энергию по Краснодарскому краю </t>
  </si>
  <si>
    <t>ООО "Павловский сахарный завод"</t>
  </si>
  <si>
    <t>НАО "ТЭК" для потребителей СЦТ: котельные №1,2,3,4,5,6,7,8,9,12,13,15,17,18,19,21,23,27,28,30,32,33,34,38,40,41,42</t>
  </si>
  <si>
    <t>НАО "ТЭК" для потребителей СЦТ: котельные №10,14,16,20,22,24,25,26,29,31,35,36,37,39</t>
  </si>
  <si>
    <t>НАО "ТЭК" для потребителей СЦТ: котельные №11</t>
  </si>
  <si>
    <t>ООО "ТеплоДар94"*</t>
  </si>
  <si>
    <t>ООО «Центр содействию бизнесу «ПИК»</t>
  </si>
  <si>
    <t>ПАО «Краснодарзернопродукт»</t>
  </si>
  <si>
    <t>АО МПМК "Краснодарская-1"</t>
  </si>
  <si>
    <t>Новомалороссийское МУМПЖКХ *</t>
  </si>
  <si>
    <t>МУП "Тепловые сети",  г. Горячий Ключ* СЦТ котельные №1,2,3,7,10,12,14,15,17</t>
  </si>
  <si>
    <t>ОАО «Краснодарнефтегеофизика»</t>
  </si>
  <si>
    <t>ФГБОУ ВПО Кубанский государственный технологический университет</t>
  </si>
  <si>
    <t>ООО "ЛУКОЙЛ-Кубаньэнерго"</t>
  </si>
  <si>
    <t>ООО ККП «Геленджиккурорт»*</t>
  </si>
  <si>
    <t>МП «ЖКХ» Красноармейского района СТЦ №1, 2, 3, 7, 8, 9, 10, 11, 12, 13, 14, 15, 17, 19, 21, 22, 24, 27, 29, 30, 31, 32, 33</t>
  </si>
  <si>
    <t>Южное отделение Федерального государственного бюджетного учреждения науки Института океанологии им. П.П. Ширшова Российской академии наук</t>
  </si>
  <si>
    <t>МУП «Ейские тепловые сети» Система централизованного теплоснабжения котельных Коммунистическая 49/2, Коммунистическая 49/10, Плеханова 20, К. Либкнехта 70, П. Аллея 85 кв, Энгельса 54, Свердлова 108, Н. Садовая 9, К. Маркса 13, Горького   , 37 микрорайона, Одесская 261, Краснодар-ская 46, Энгельса 145, Пушкина 98, Школа 15 (ул. Коссиора 36), Баррикадная 1, Б. Хмельницкого 102, Рабочая 2г, Коммунистиче-ская 65, К. Либкнехта 1, Красная 74/2, Кирпичная 11, Морская (по ул. Морской), Коммунистическая горького , Свободы 36/1, пос. Краснофлотский, № 2 с. Александровка, № 7 пос. Садовый, № 15 ст. Камышеватская, № 16 ст. Камышеватская, № 19 п. Октябрьский, № 37 п. Заводской, № 24 п. Воронцовка, № 33 ст. Ясенская, № 36 п. Советский, № 46 п. Моревский, № 23 с. Кухаривка, № 13 ст. Дол-жанская, Красная 53/4, Красная 43/4, Коммунистическая 83/11, С. Романа, 80 «А», ЗАО «Санаторий Ейск»(по ул . Морской), Коммунистическая 81, Свободы 36/1, пос. Краснофлотский, № 2   с. Александровка, № 7 пос.Садовый, № 15 ст.   Камышеватская, № 16 ст. Камышеваткская, № 19 п. Октябрьский, № 37 п.Заводской, № 24 п. Воронцовка, № 33   ст. Ясенская, № 36  п. Советский, № 46 п. Моревский, № 23 с. Кухаривка, № 13 ст.   Должанская, Красная 53/4 , Красная 43/4, Коммунистическая 83/11, С. Романа, 80 "А", ЗАО "Санаторий "Ейск"</t>
  </si>
  <si>
    <t>МУП «Ейские тепловые сети» Система централизованного теплоснабжения котельных К. Либкнехта 285, Харьковская 184, Ленина 77, Мичурина 2А, Южная 104, Мира 166 А, Первомайская 196 шк. № 4, Победа 108, ТУ школа 1 (Пушкина 73), № 6 Коммунистическая 89, Советов 76, Краснофлот-кая 53, № 8 ст. Камышеватская, № 3 п. Степной, № 4 п. Степной, № 9 ст. Должанская, № 11 ст. Должанская, № 47 ст. Должанская, № 34 ст. Должанская, № 35 ст. Должанская, № 29 ст. Должанская, № 10 ст. Должанская, № 12 ст. Должанская, № 32 ст. Ясенская, № 40 ст. Ясенская, № 39 ст. Ясенская, № 45 ст. Ясенская, № 48 ст. Ясенская, № 22 п. Кухаривка, № 38 п. Советский, № 42 с. Александровка, № 1 с. Александровка, № 5 ст. Камышеватская, № 17 ст. Камышеватская, № 43 п. Воронцовка, № 26 п. Воронцовка, № 28 п. Комсомолец, № 44 п. Комсомолец, № 31 ст. Копанская, № 30 ст. Копанская, № 41 ст. Копанская.</t>
  </si>
  <si>
    <t>АО «Черномортранснефть», "Тихорецкое районное управление магистральных нефтепроводов"</t>
  </si>
  <si>
    <t>АО «Черномортранснефть», "Краснодарское районное управление магистральных нефтепроводов"</t>
  </si>
  <si>
    <t>АО «Черномортранснефть» перевалочный комплекс "Шесхарис"</t>
  </si>
  <si>
    <t>АО "Новороссийский судоремонтный завод"</t>
  </si>
  <si>
    <t>АО «АТЭК", филиал " Гулькевичские тепловые сети»</t>
  </si>
  <si>
    <t>МУП «Тепловые сети»*, Крыловский район</t>
  </si>
  <si>
    <t>МУП ОР КК «Теплоэнергия»*</t>
  </si>
  <si>
    <t>МУП «Теплоэнергетик»*, Староминский район</t>
  </si>
  <si>
    <t>ОАО «Кавказ»*</t>
  </si>
  <si>
    <t>АО «Федеральная Пассажирская компания» - Пассажирское вагонное депо Новороссийск структурное подразделение Северо-Кавказского филиала АО «ФПК»</t>
  </si>
  <si>
    <t>АО фирма "Агрокомплекс" им. Н.И. Ткачева ст. Выселки*</t>
  </si>
  <si>
    <t>МБУ «Учреждение благоустройства «Феникс»*, г.Кропоткин</t>
  </si>
  <si>
    <t>39.2.Поселковое сельское поселение</t>
  </si>
  <si>
    <t>39.3.Новокорсунское сельское поселение</t>
  </si>
  <si>
    <t>39.4.Медведовское сельское поселение</t>
  </si>
  <si>
    <t>39.5.Роговское сельское поселение</t>
  </si>
  <si>
    <t>39.6.Новоленинское сельское поселение</t>
  </si>
  <si>
    <t>39.7.Сельское поселение "Кубанец"</t>
  </si>
  <si>
    <t>39.8.Незаймановское сельское поселение</t>
  </si>
  <si>
    <t>39.9.Дербентское сельское поселение</t>
  </si>
  <si>
    <t>39.10.Днепровское сельское поселение</t>
  </si>
  <si>
    <t>МУП «Ресурс»* система централизованного теплоснабжения, источником которой является ТЭС АО «Успенский сахарник»</t>
  </si>
  <si>
    <t>44.4. Глафировское сельское поселение</t>
  </si>
  <si>
    <t>44.5. Екатериновское сельское поселение</t>
  </si>
  <si>
    <t>44.6. Николаевское сельское поселение</t>
  </si>
  <si>
    <t>44.3. Щербиновское сельское поселение</t>
  </si>
  <si>
    <t>44.7. Новощербиновское сельское поселение</t>
  </si>
  <si>
    <t>44.8.Шабельское сельское поселение</t>
  </si>
  <si>
    <t>**- установлены льготные тарифы для населения</t>
  </si>
  <si>
    <t>ООО «Кубаньречфлот-сервис», г. Краснодар* (передача тепловой энергии)</t>
  </si>
  <si>
    <t xml:space="preserve">Отборный пар </t>
  </si>
  <si>
    <t>Отборный пар</t>
  </si>
  <si>
    <t>ОАО "МЖК "Краснодарский"</t>
  </si>
  <si>
    <t>21.3. Троицкое сельское поселение</t>
  </si>
  <si>
    <t>ООО "ЦУП ЖКХ", Ленинградский район</t>
  </si>
  <si>
    <t>42.7.Вольненское сельское поселение</t>
  </si>
  <si>
    <t>Наличие категории портебителей "Население"</t>
  </si>
  <si>
    <t>с населением</t>
  </si>
  <si>
    <t xml:space="preserve">Информация о тарифах на тепловую энергию в режиме комбинированной выработки тепловой и электрической энергии по Краснодарскому краю </t>
  </si>
  <si>
    <t>ООО "Город Солнца"*, г. Сочи</t>
  </si>
  <si>
    <t>ООО "Норд-Фактор"*, г. Сочи</t>
  </si>
  <si>
    <t>Туапсинский Филиал ООО "Газпром теплоэнерго Краснодар"</t>
  </si>
  <si>
    <t>Геленджикский Филиал ООО "Газпром теплоэнерго Краснодар"</t>
  </si>
  <si>
    <t>Армавирский Филиал ООО "Газпром теплоэнерго Краснодар"</t>
  </si>
  <si>
    <t>АО "Сочинский хлебокомбинат" г.Сочи</t>
  </si>
  <si>
    <t>ООО "РСО-ЮГ"</t>
  </si>
  <si>
    <t>ФГБУ "ЦЖКУ" Минобороны России (СЦТ №2 котельные №№4,9,24,39,45,49,156,185,190,191)</t>
  </si>
  <si>
    <t>ФГБУ "ЦЖКУ" Минобороны России (СЦТ №3 котельные №№36,68,252,253,257,258,261,264-266)</t>
  </si>
  <si>
    <t xml:space="preserve">МУП «Казанское»*, ст. Казанская </t>
  </si>
  <si>
    <t>АО "Черномортранснефть" "Краснодарское районное управление магистральных нефтепроводов" (НПС "Заречье")</t>
  </si>
  <si>
    <t>МУП ЖКХ Нововеличковское*, Динской район СЦТ (котельная № 36)</t>
  </si>
  <si>
    <t>МУП «ЖКХ Небугского сельского поселения» СЦТ котельной Туапсинский район, с. Агой, ул. Центральная, д. 14г, литер А, аул Агуй-Шапсуг, ул.Школьная 1А</t>
  </si>
  <si>
    <t>МУП «ЖКХ Небугского сельского поселения» СЦТ котельной Туапсинский район, с. Агой,  ул.Школьная 8В</t>
  </si>
  <si>
    <t>№54/2016-т от 09.12.2016, №103/2017-т от 15.12.2017</t>
  </si>
  <si>
    <t>ПАО «Новороссийский морской торговый порт» (СЦТ ул.Михайлова,1,г.Новороссийск)</t>
  </si>
  <si>
    <t>МКУ "Учреждение по обеспечению деятельности ОМС и МУ Соколовского сельского поселения Гулькевичского района"</t>
  </si>
  <si>
    <t>ФКУ ИК - 3 УФСИН России по Краснодарскому краю</t>
  </si>
  <si>
    <t>2472,08</t>
  </si>
  <si>
    <t>ООО «Усть-Лабинскгазстрой»</t>
  </si>
  <si>
    <t>ООО "Теплоэнергетик"</t>
  </si>
  <si>
    <t>ФГКУЗ "Санаторий "Солнечный" войск национальной гвардии Российской Федерации"</t>
  </si>
  <si>
    <t>ООО «Санаторий «Заполярье»(на тепловую энергию на коллекторах источника тепловой энергии)</t>
  </si>
  <si>
    <t>АО «Мясокомбинат «Тихорецкий»</t>
  </si>
  <si>
    <t>АО "Сахарный завод" Свобода"</t>
  </si>
  <si>
    <t>АО «КНПЗ-КЭН»</t>
  </si>
  <si>
    <t>МКУ «Горькобалковское»*</t>
  </si>
  <si>
    <t>МУП «Белоглинская теплосистема»*</t>
  </si>
  <si>
    <t>Служба охраны на Кавказе Федеральной службы охраны Российской Федерации</t>
  </si>
  <si>
    <t>Открытое акционерное общество "Сахарный завод "Ленинградский"</t>
  </si>
  <si>
    <t>АО «КПЗ «Каскад»</t>
  </si>
  <si>
    <t>ФКУЗ "Санаторий "Прогресс" МВД России"</t>
  </si>
  <si>
    <t>АО «Тепловые сети»</t>
  </si>
  <si>
    <t>СКХ «Донагрокурорт», Филиал-санаторий «Тихий Дон»</t>
  </si>
  <si>
    <t xml:space="preserve">ООО "Газпром теплоэнерго Краснодар", Кропоткинский Филиал </t>
  </si>
  <si>
    <t>ООО "Газпром энерго", Северо-Кавказский филиал (СЦТ: Котельная мощностью 3,2 МВт для УТТ ул. 8-е Марта, 5, ст. Каневская, Каневской район, Краснодарский край)</t>
  </si>
  <si>
    <t>ООО «ТЕПЛОВЫЕ СЕТИ»  (СЦТ: котельные: «Электроток», «ИРБ», «ГРКК», «Городок животноводов» Ильского производственного участка, котельные «СШ № 45», «50 лет Октября», «ЦРБ», «Дом Пионеров», «Завод Октябрь», «Запорожская» Северского производственного участка, котельные Черноморского производственного участка)</t>
  </si>
  <si>
    <t>ООО «ТЕПЛОВЫЕ СЕТИ» (СЦТ: котельные «СШ №14», «СШ №15», «СШ №16», «Поликлиника» Ильского производственного участка, котельные "СШ №59", "АКХ" Северского производственного участка, котельные Азовского производственного участка)</t>
  </si>
  <si>
    <t>от 15.12.2016 №75/2016-т, от 11.12.2017 № 83/2017-т</t>
  </si>
  <si>
    <t>Тариф для населения (ЭОТ с НДС), руб.Гкал</t>
  </si>
  <si>
    <t>ФГБНУ «НЦЗ им. П. П. Лукьяненко»</t>
  </si>
  <si>
    <t>АО «Теплоэнерго», г. Анапа</t>
  </si>
  <si>
    <t>АО "Международный аэропорт Сочи"</t>
  </si>
  <si>
    <t>ООО «ТД«СИА ГРУПП »</t>
  </si>
  <si>
    <t>ООО "ИнжКомСтрой" (СЦТ: котельная ул. Пархоменко, 45А, г. Новороссийск)</t>
  </si>
  <si>
    <t xml:space="preserve">ООО "Комфорт Сити"*, г. Анапа </t>
  </si>
  <si>
    <t>филиал АО «Автономная теплоэнегетическая компания» «Краснодартеплоэнерго» Население,подключенное к участку тепловой сети "ЦТП "Славяне"-т.Б1" **</t>
  </si>
  <si>
    <t>МУП "СТЭ" **</t>
  </si>
  <si>
    <t>МУП "СТЭ" Потребители, подключенные к тепловой сети без дополнительного преобразования на тепловых пунктах, эксплуатируемой теплоснабжающей организацией **</t>
  </si>
  <si>
    <t xml:space="preserve">филиал ООО «РН – Транспорт» в г. Славянск-на-Кубани»** </t>
  </si>
  <si>
    <t>МУП ЖКХ Нововеличковское*,  **, Динской район СЦТ (котельная № 34)</t>
  </si>
  <si>
    <t xml:space="preserve">МУП «Тепловодкомплекс Темижбекский»*, **, ст.Темижбекская </t>
  </si>
  <si>
    <t>ООО "КубаньТеплоИнжиниринг"* (ООО "ВиПСтрой")</t>
  </si>
  <si>
    <t>38.2 ст. Голубицкая с.п.</t>
  </si>
  <si>
    <t>38.3 Краснострельское с.п.</t>
  </si>
  <si>
    <t>38.4 Курчанское с.п.</t>
  </si>
  <si>
    <t>38.5 Старотитаровское с.п.</t>
  </si>
  <si>
    <t>38.6 Ахтанизовское с.п.</t>
  </si>
  <si>
    <t>38.7 Запорожское с.п.</t>
  </si>
  <si>
    <t>38.8 Фанталовское с.п.</t>
  </si>
  <si>
    <t>38.9 Таманское с.п.</t>
  </si>
  <si>
    <t>38.10 Сенное с.п.</t>
  </si>
  <si>
    <t>38.11 Новотаманское с.п.</t>
  </si>
  <si>
    <t>ООО "ЮгСети"*</t>
  </si>
  <si>
    <t>ООО "Теплосети"* СЦТ котельной МБОУ СОШ №9 в х. Гречаная Балка</t>
  </si>
  <si>
    <t>ООО "Хоста"(СЦТ ТЭС №1 "Малый Ахун") г. Сочи **</t>
  </si>
  <si>
    <t>ООО "Хоста" (СЦТ ТЭС №2 "Мамайка") г. Сочи**</t>
  </si>
  <si>
    <t>МУП РСП БР "Рязанское"* котельная №1</t>
  </si>
  <si>
    <t>МУП РСП БР «Рязанское»*, котельная №3*</t>
  </si>
  <si>
    <t>от 10.10.2018 №38/2018-т</t>
  </si>
  <si>
    <t>ООО "Хранитель"*</t>
  </si>
  <si>
    <t>ФГБУ "Юг Спорт"</t>
  </si>
  <si>
    <t>ООО "УК "Оптимум сервис"*</t>
  </si>
  <si>
    <t>Тариф для населения (с НДС), руб.Гкал</t>
  </si>
  <si>
    <t>01.07.2018*Справочно</t>
  </si>
  <si>
    <t>ФГБУ "ЦЖКУ" Минобороны России (СЦТ № 4 котельные №№ 8, 16, 23, 25, 35,  50,82,92, 152, 153, 160, 181, 184, 186, 187, 189, 192,193, 201, 236,259, 260, 262,276)</t>
  </si>
  <si>
    <t>*Справочно: 01.07.2018</t>
  </si>
  <si>
    <t>Приказ РЭК-департамента (на 2019-2023 годы)</t>
  </si>
  <si>
    <t>от 12.12.2018 от 101/2018-т</t>
  </si>
  <si>
    <t>МУКП "Жилкомхоз" Костромское сельское поселение, Мостовского района*</t>
  </si>
  <si>
    <t>от 12.12.2018 №117/2018-т</t>
  </si>
  <si>
    <t>24.6. Новоалексеевское сельское поселение</t>
  </si>
  <si>
    <t>МУП «Ресурс»,* СЦТ котельных: № 4, 6, 7, 8, 11, 12, 13,14</t>
  </si>
  <si>
    <t>ОАО «Россия»</t>
  </si>
  <si>
    <t>от 20.12.2018 № 275/2018-т</t>
  </si>
  <si>
    <t>АО "РАМО-М" Филиал "КВЭП" (СЦТ: ТЭС ул. Дзержинского, 96, г. Краснодар)</t>
  </si>
  <si>
    <t>ООО «Газпром энерго» Северо –Кавказский филиал (СЦТ: котельная ул. Благодатная, 21, Хостинский район г. Сочи)**</t>
  </si>
  <si>
    <t>10.2. Новопавловское сельское поселение</t>
  </si>
  <si>
    <t xml:space="preserve">ООО «Юг-Теплосервис»* </t>
  </si>
  <si>
    <t>ООО "Триумф плюс"*</t>
  </si>
  <si>
    <t>МУП "Тепловые сети",  г. Горячий Ключ* СЦТ котельные №4,6,9,16,18</t>
  </si>
  <si>
    <t>ТСЖ ЖК "Солнечный "*</t>
  </si>
  <si>
    <t>ООО "Свод Интернешнл", г. Сочи, Красная Поляна, п. Эсто-Садок</t>
  </si>
  <si>
    <t>МУП "Теплокомплекс" СЦТ (котельные № 1-7, 10, 11, 13, 18, 21-25, 27, 28, 30, 33, 34, 36, 39, 40, 42, 44-46, 50, 52, 54-56, 59, 61)</t>
  </si>
  <si>
    <t>МУП "Теплокомплекс" СЦТ (котельные МУП "Теплокомплекс" за исключением котельных № 1-7, 10, 11, 13, 18, 21-25, 27, 28, 30, 33, 34, 36, 39, 40, 42, 44-46, 50, 52, 54-56, 59, 61)</t>
  </si>
  <si>
    <t>ООО «Медведовские тепловые сети»***</t>
  </si>
  <si>
    <t>ФГБУ "ЦЖКУ" Минобороны России (СЦТ №1 котельные №№  21, 150, 151,154, 155, 157, 183, 188, 200, 228, 231,232,254,277 – 279, 2.1, 2.3, 195)</t>
  </si>
  <si>
    <t>АО фирма "Агрокомплекс" им. Н.И. Ткачева (СЦТ "Ангелинский элеватор")</t>
  </si>
  <si>
    <t>от 20.12.2018 №266/2018-т</t>
  </si>
  <si>
    <t>28.2.Переправненское  сельское поселение</t>
  </si>
  <si>
    <t>28.3.Унароковское  сельское поселение</t>
  </si>
  <si>
    <t>28.4.Псебайское городское поселение</t>
  </si>
  <si>
    <t>28.5.Андрюковское сельское поселение</t>
  </si>
  <si>
    <t>28.6.Баговское сельское поселение</t>
  </si>
  <si>
    <t>28.7.Бесленеевское сельское поселение</t>
  </si>
  <si>
    <t>28.8.Губское сельское поселение</t>
  </si>
  <si>
    <t>28.9.Краснокутское сельское поселение</t>
  </si>
  <si>
    <t>28.10.Махошевское сельское поселение</t>
  </si>
  <si>
    <t>28.11.Шедокское сельское поселение</t>
  </si>
  <si>
    <t>28.12.Ярославское сельское поселение</t>
  </si>
  <si>
    <t>28.13.Костромское сельское посление</t>
  </si>
  <si>
    <t>28.14.Беноковское сельское посление</t>
  </si>
  <si>
    <t xml:space="preserve">                                                                                                                                                                                                                                                                                                        </t>
  </si>
  <si>
    <t>ФГКОУ ИБО ФСБ России</t>
  </si>
  <si>
    <t>МУП «Тепловые сети»*, Система централизованного теплоснабжения (ЦТП)</t>
  </si>
  <si>
    <t>МУП «Тепловые сети»*, Система централизованного теплоснабжения (котельные)</t>
  </si>
  <si>
    <t>Индивидуальный предприниматель Карапетян Лусинэ Карапетовна*, г. Краснодар</t>
  </si>
  <si>
    <t>ЗАО «Абрау–Дюрсо»</t>
  </si>
  <si>
    <t>ООО «Газпром трансгаз Краснодар», филиал Медико-санитарная часть,  г. Сочи</t>
  </si>
  <si>
    <t xml:space="preserve">ПАО «Агрокомбинат «Тепличный» </t>
  </si>
  <si>
    <t>от 14.12.2018 № 152/2018-т</t>
  </si>
  <si>
    <t>от 14.12.2018 №153/2018-т</t>
  </si>
  <si>
    <t>от 17.12.2018 №195/2018-т</t>
  </si>
  <si>
    <t>МУП ТГП ТР «Тихорецктепло» для потребителей системы централизованного теплоснабжения №2 (г. Тихорецк, котельные: № 1, 2, 3, 4, 5, 6, 7, 8, 9, 10, 11, 12, 13, 14, 15, 20,22, 24, 25, 35, 36, 37, 38 пос. Каменный: котельные № 18, 19, 23, ст. Фастовецкая: котельные № 4,12, ст. Новорождественская, котельные: № 6, 13, 16, пос. Парковый, котельные № 1,2,5,8, пос. Малороссийский, котельная № 2.1, ст. Архангельская, котельная №9, ст. Отрадная, котельная № 15)</t>
  </si>
  <si>
    <t>МУП ТГП ТР «Тихорецктепло» для потребителей СЦТ №1 (котельные №  107, 108, 109, 110, 111, 112, 113, 114, 115, 116, 117, 118, 119, 120, 122, 123, 124, 125, 126, 127, 128, 121)</t>
  </si>
  <si>
    <t>от 18.12.2018 №224/2018-т</t>
  </si>
  <si>
    <t>31.5. Попутненское сельское поселение</t>
  </si>
  <si>
    <t>ООО «ТехноГарант» (ООО "ЭкоСервис)</t>
  </si>
  <si>
    <t>ПАО «Новороссийский морской торговый порт» (СЦТ ПАО "НМТП" за исключением котельной ул.Михайлова,1, г.Новороссийск)</t>
  </si>
  <si>
    <t>от 18.12.2017 № 138/2017-т в редакции от 18.12.2018 № 229/2018-т</t>
  </si>
  <si>
    <t>34.3.Северское городское поселение</t>
  </si>
  <si>
    <t>34.1.Ильское сельское поселение</t>
  </si>
  <si>
    <t>18.7. Куйбышевское сельское поселение</t>
  </si>
  <si>
    <t>40.2 Отрадненское сельское поселение</t>
  </si>
  <si>
    <t>40.3.Братское сельское поселение</t>
  </si>
  <si>
    <t>40.4. Фастовецкое сельское поселение</t>
  </si>
  <si>
    <t>40.5. Парковское сельское поселение</t>
  </si>
  <si>
    <t>40.6.Юго-Северное сельское поселение</t>
  </si>
  <si>
    <t>40.7.Терновское сельское поселение</t>
  </si>
  <si>
    <t>40.8. Новорождественское сельское посельение</t>
  </si>
  <si>
    <t>40.9.Алесеевское сельское поселение</t>
  </si>
  <si>
    <t>40.10. Архангельское сельское посельение</t>
  </si>
  <si>
    <t>40.11.Хоперское сельское поселение</t>
  </si>
  <si>
    <t>40.12.Еремизино-Борисовское сельское поселение</t>
  </si>
  <si>
    <t>34.4.Азовское сельское поселение</t>
  </si>
  <si>
    <t>ООО «Черномормебель ТЭН»*</t>
  </si>
  <si>
    <t xml:space="preserve">Филиал «УПП N 422» ФГУП «ГВСУ № 4», г. Новороссийск </t>
  </si>
  <si>
    <t>Филиал «УПП N 422» ФГУП «ГВСУ № 4», г. Новороссийск (СЦТ: котельная ул. Вруцкого, г. Новороссийск)</t>
  </si>
  <si>
    <t>ООО "ТеплоТЭК"</t>
  </si>
  <si>
    <t>ООО "ТермоТрон"</t>
  </si>
  <si>
    <t>10.4. Успенское сельское поселение</t>
  </si>
  <si>
    <t>ООО "Теплопрофиль"*</t>
  </si>
  <si>
    <t>ООО «КНВ -Групп»*</t>
  </si>
  <si>
    <t>ООО "Корпус"*</t>
  </si>
  <si>
    <t>ООО "КубаньТеплоИнжиниринг"* (ООО "ВиПСтрой") СЦТ г. Краснодар, пер. Гаражный, 7</t>
  </si>
  <si>
    <t>пос. Новый</t>
  </si>
  <si>
    <t>ГБУЗ "СПБ  №2"</t>
  </si>
  <si>
    <t>ООО "РТЭ"</t>
  </si>
  <si>
    <t>ИП Кравцов С.В.</t>
  </si>
  <si>
    <t>МУП "СТЭ" (Население, подключенное к котельной ул. Форелевая, 45а, с. Казачий Брод, Адлерский район, г. Сочи)</t>
  </si>
  <si>
    <t>от 20.11.2019 № 263/2019-т</t>
  </si>
  <si>
    <t>ООО "Вода-Тепло"* (котельная с. Тенгинка, ул. Шаумяна, д. 77А)</t>
  </si>
  <si>
    <t>ООО "СПКК", Ленинградский район</t>
  </si>
  <si>
    <t>от 20.01.2017 №2/2017-т, от 14.12.2018 № 149/2018-т, 20.11.2019 № 272/2019-т</t>
  </si>
  <si>
    <t>Приказ РЭК-департамента                                                      (2019-2023 годы)</t>
  </si>
  <si>
    <t>от 20.12.2018 №273/2018-т,                       от 30.10.2019 №230/2019-т</t>
  </si>
  <si>
    <t>от 20.12.2018 №243/2018-т, от 18.12.2019 №321/2019-т</t>
  </si>
  <si>
    <t>от 20.12.2018 №243/2018-т,                                     от 19.06.2019 №35/2019-т,                                     от 31.07.2019 №51/2019-т,            от 18.12.2019 №321/2019-т</t>
  </si>
  <si>
    <t>от 14.12.2018 №128/2018-т, от 28.10.2019 №115/2019-т</t>
  </si>
  <si>
    <t>от 14.12.2018 №126/2018-т, от 28.10.2019 №116/2019-т</t>
  </si>
  <si>
    <t>от 12.12.2018 №96/2018-т,             от 28.10.2019 №112/2019-т</t>
  </si>
  <si>
    <t>от 18.12.2018 №228/2018-т, от 28.10.2019 №117/2019-т</t>
  </si>
  <si>
    <t>от 14.12.2018 №130/2018-т, от 28.10.2019 №108/2019-т</t>
  </si>
  <si>
    <t>от 14.12.2018 №131/2018-т, от 30.10.2019 №190/2019-т</t>
  </si>
  <si>
    <t>корр-ка от 14.12.2018 №129/2018-т, от 21.06.2019 №/2019-т, от 28.10.2019 №109/2019-т</t>
  </si>
  <si>
    <t>от 14.12.2018 №127/2018-т, от 28.10.2019 №110/2019-т</t>
  </si>
  <si>
    <t>от 14.12.2018 №127/2018-т,                       от 19.06.2019 №35/2019-т,              от 28.10.2019 №110/2019-т, от 18.12.2019 №344/2019-т</t>
  </si>
  <si>
    <t>от 12.12.2018 №97/2018-т,                               от 19.06.2019 №35/2019-т,              от 28.10.2019 №111/2019-т, от 18.12.2019 №344/2019-т</t>
  </si>
  <si>
    <t>от 12.12.2018 №98/2018-т,          от 28.10.2019 №109/2019-т</t>
  </si>
  <si>
    <t>от 12.12.2018 №99/2018-т,        от 25.10.2019 №95/2019-т</t>
  </si>
  <si>
    <t>от 18.12.2018 №220/2018-т, от 28.10.2018 №114/2019-т</t>
  </si>
  <si>
    <t>от 18.12.2018 №201/2018-т,                       от 21.06.2019 №37/2019-т,          от 28.10.2019 №113/2019-т, от 18.12.2019 №344/2019-т</t>
  </si>
  <si>
    <t>ООО "ТТК"* (услуги по передаче тепловой энергии)</t>
  </si>
  <si>
    <t>от 18.12.2019 №323/2019-т</t>
  </si>
  <si>
    <t>предприятие прекратило вид д-ти, коттеджи переведены на инд.отопление</t>
  </si>
  <si>
    <t>от 10.12.2018 №64/2018-т, от 25.10.2019 №99/2019-т</t>
  </si>
  <si>
    <t>от 10.12.2018 №61/2018-т, от 25.10.2019 №100/2019-т</t>
  </si>
  <si>
    <t>от 17.12.2018 № 169/2018-т, от 28.10.2019 №130/2019-т, от 18.12.2019 №345/2019-т</t>
  </si>
  <si>
    <t>от 12.12.2018 №109/2018-т, от 28.10.2019 №128/2019-т</t>
  </si>
  <si>
    <t>от 12.12.2018 №110/2018-т, от 18.12.2019 №346/2019-т</t>
  </si>
  <si>
    <t xml:space="preserve">от 12.12.2018 №112/2018-т, от 28.10.2019 №126/2019-т </t>
  </si>
  <si>
    <t>от 12.12.2018 №119/2018-т, от 28.10.2019 №124/2019-т</t>
  </si>
  <si>
    <t>от 12.12.2018 № 111/2018-т, от 28.10.2019 №127/2019-т</t>
  </si>
  <si>
    <t>28.10.2019 №118/2019-т</t>
  </si>
  <si>
    <t>от 28.10.2019 №120/2019-т</t>
  </si>
  <si>
    <t>от 12.12.2018 №115/2018-т, от 28.10.2019 №227/2019-т</t>
  </si>
  <si>
    <t xml:space="preserve">от 12.12.2018 №103/2018-т, от 28.10.2019 №215/2019-т </t>
  </si>
  <si>
    <t>от 12.12.2018 №116/2018-т, от 28.10.2019 №216/2019-т</t>
  </si>
  <si>
    <t>от 28.10.2019 №226/2019-т</t>
  </si>
  <si>
    <t>от 17.12.2018 №163/2018-т, от 30.10.2019 №228/2019-т</t>
  </si>
  <si>
    <t>от 28.10.2019 от 119/2019-т, от 18.12.2019 №344/2019-т</t>
  </si>
  <si>
    <t>от 12.122018 №122/2018-т,  от 28.10.2019 №123/2019-т</t>
  </si>
  <si>
    <t>от 12.12.2018 №107/2018-т, от 28.10.2019 №129/2019-т</t>
  </si>
  <si>
    <t>от 17.12.2018 №178/2018-т, от 28.10.2019 №134/2019-т</t>
  </si>
  <si>
    <t>от 12.12.2018 №117/2018-т, от 19.06.2019 №35/2019-т,   от 28.10.2019 №125/2019-т, от 18.12.2019 №344/2019-т</t>
  </si>
  <si>
    <t>от 12.12.2017 №123/2018-т, от 28.10.2019 №122/2019-т</t>
  </si>
  <si>
    <t>от 17.12.2018 №170/2018-т, от 28.10.2019№133/2019-т</t>
  </si>
  <si>
    <t>от 12.12.2018 № 106/2018-т, от 28.10.2019 №131/2019-т</t>
  </si>
  <si>
    <t>от 12.12.2018 №  105/2018-т, от 28.10.2019 №132/2019-т</t>
  </si>
  <si>
    <t>12.12.2018 №118/2018-т,       от 30.10.2019 №213/2019-т</t>
  </si>
  <si>
    <t>ЗАО СПА-отель "Весна" (АО "Волна Резорт энд СПА")</t>
  </si>
  <si>
    <t>от 20.12.2018 № 281/2018-т, от 18.12.2019 № 327/2019-т</t>
  </si>
  <si>
    <t>от 20.12.2018 № 276/2018-т, от 18.12.2019 № 331/2019-т</t>
  </si>
  <si>
    <t>от 15.12.2016 № 76/2016-т, от 18.12.2017 № 125/2017-т, от 18.12.2018 № 208/2018-т, от 18.12.2019 № 330/2019-т</t>
  </si>
  <si>
    <t>от 20.11.2019 № 272/2019-т, приказ встипил в силу 02.12.2019, от 18.12.2019 № 332/2019-т</t>
  </si>
  <si>
    <t>от 14.12.2018 № 132/2018-т, от 23.10.2019 № 86/2019-т</t>
  </si>
  <si>
    <t>ООО СЗ "НОВОСФЕРА"</t>
  </si>
  <si>
    <t>от 17.12.2018 №183/2018-т, от 23.10.2019 № 84/2019-т</t>
  </si>
  <si>
    <t>от 18.12.2018 № 202/2018-т, от 18.12.2019 № 346/2019-т (о дерегулировании)</t>
  </si>
  <si>
    <t>от 28.11.2018 № 51/2018-т, от 25.10.2019 № 93/2019-т</t>
  </si>
  <si>
    <t>от 17.12.2018 № 184/2018-т, от 30.10.2019 № 224/2019-т</t>
  </si>
  <si>
    <t>от 10.04.2019 № 10/2019-т,           от 30.10.2019 № 184/2019-т</t>
  </si>
  <si>
    <t>от 14.12.2018 № 135/2018-т, от 30.10.2019  № 187/2019-т</t>
  </si>
  <si>
    <t>от 30.10.2019 № 195/2019-т, от 18.12.2019 № 344/2019-т</t>
  </si>
  <si>
    <t>от 10.12.2018 №65/2018-т, от 20.12.2018 №241/2018-Т, от 25.10.2019 №98/2019-т</t>
  </si>
  <si>
    <t>от 14.12.2018 № 134/2018-т, от 30.10.2019 № 184/2019-т</t>
  </si>
  <si>
    <t>от 14.12.2018 № 134/2018-т, от 30.10.2019 № 186/2019-т</t>
  </si>
  <si>
    <t xml:space="preserve"> №234/2018-т от 19.12.218, от 28.10.2019 №138/2019-т</t>
  </si>
  <si>
    <t>от 14.12.2018 № 136/2018-т,                от 30.10.2019 № 188/2019-т</t>
  </si>
  <si>
    <t>№107/2016-т от 19.12.2016, № 73/2017-т от 11.12.2017, №58/2018-т от 10.12.2018, от 25.10.2019 №91/2019-т</t>
  </si>
  <si>
    <t>от 14.12.2018 № 137/2018-т, от 30.10.2019 № 189/2019-т</t>
  </si>
  <si>
    <t>от 17.12.2018 № 188/2018-т, от 30.10.2019 № 197/2019-т</t>
  </si>
  <si>
    <t>от 10.12.2017 №55/2018-т, от 31.10.2019 №250/2019-т</t>
  </si>
  <si>
    <t>от 17.12.2018 № 192/2018-т, от 30.10.2019 № 223/2019-т</t>
  </si>
  <si>
    <t>от 14.12.2018 № 146/2018-т, от 18.12.2019 № 329/2019-т</t>
  </si>
  <si>
    <t>от 14.12.2018 № 144/2018-т, от 04.12.2019 № 294/2019-т</t>
  </si>
  <si>
    <t>от 17.12.2018 № 177/2018-т, от 04.12.2019 № 292/2019-т</t>
  </si>
  <si>
    <t>от 23.10.2019 № 75/2019-т - приказ вступил в силу 08.11.2019, от 04.12.2019 № 291/2019-т</t>
  </si>
  <si>
    <t>от 17.12.2018 № 166/2018-т, от 30.10.2019 № 211/2019-т</t>
  </si>
  <si>
    <t>от 14.12.2018 № 151/2018-т, от 30.10.2019 № 207/2019-т</t>
  </si>
  <si>
    <t>от 18.12.2018 № 212/2018-т, от 30.10.2019 № 206/2019-т</t>
  </si>
  <si>
    <t>от 17.12.2018 № 182/2018-т, от 30.10.2019 № 225/2019-т</t>
  </si>
  <si>
    <t>от 18.12.2018 №213/2018-т, от 28.10.2019 №144/2019-т</t>
  </si>
  <si>
    <t>от 10.12.2018 №79/2018-т, от 28.10.2019 №143/2019-т</t>
  </si>
  <si>
    <t>от 20.12.2018 № 271/2018-т, от 30.10.2019 № 182/2019-т</t>
  </si>
  <si>
    <t>от 10.12.2018 №57/2018-т, от 21.06.2019 №37/2019-т, от 28.10.2019 №141/2019-т, от 18.12.2019 №344/2019-т</t>
  </si>
  <si>
    <t>от 10.12.2018 №66/2018-т, от 28.10.2019 №136/2019-т</t>
  </si>
  <si>
    <t xml:space="preserve">ООО "Вода-Тепло"* </t>
  </si>
  <si>
    <t>от 17.12.2018 № 189/2018-т, от 27.11.2019 № 276/2019- т</t>
  </si>
  <si>
    <t>от 14.12.2018 № 138/2018-т, от 27.11.2019 № 285/2019-т</t>
  </si>
  <si>
    <t>от 18.12.2017 № 122/2017-т, от 27.11.2019 № 287/2019-т</t>
  </si>
  <si>
    <t>от 19.12.2018 № 236/2018-т, от 21.06.2019 № 37/2019-т, от 30.10.2019 № 204/2019-т</t>
  </si>
  <si>
    <t>от 19.12.2018 № 236/2018-т, от 30.10.2019 № 204/2019-т</t>
  </si>
  <si>
    <t>от 18.12.2018 № 210/2018-т, от 30.10.2019 № 209/2019-т</t>
  </si>
  <si>
    <t>от 18.12.2018 № 211/2018-т, от 30.10.2019 № 203/2019-т</t>
  </si>
  <si>
    <t>от 20.12.2018 № 277/2018-т, от 30.10.2019 № 208/2019-т</t>
  </si>
  <si>
    <t>от 28.11.2018 № 51/2018-т, от 27.11.2019 № 275/2019-т</t>
  </si>
  <si>
    <t>от 20.12.2018 № 282/2018-т, от 27.11.2019 № 287/2019-т</t>
  </si>
  <si>
    <t>от 20.12.2018 № 282/2018-т, от 27.11.2019 № 287/2019- т</t>
  </si>
  <si>
    <t>от 14.12.2018 № 133/2018-т, от 04.12.2019 № 295/2019-т</t>
  </si>
  <si>
    <t>ООО "СЗ ЧЕРНОМОР"</t>
  </si>
  <si>
    <t>от 20.12.2018 № 272/2018-т, от 04.12.2019 № 290/2019-т (не явл РСО)</t>
  </si>
  <si>
    <t>от 10.12.2018 №63/2018-т, от 25.10.2019 №92/2019-т</t>
  </si>
  <si>
    <t>от 10.12.2018 №75/2018-т, от 20.12.2018 №241/2018-Т, от 25.10.2019 №97/2019-т</t>
  </si>
  <si>
    <t>от 10.12.2018 №56/2018-т, от 25.10.2019 №102/2019-т</t>
  </si>
  <si>
    <t>от 10.12.2018 №76/2018-т, от 20.12.2018 №241/2018-Т, от 19.06.2019 №35/2019-Т, от 28.10.2019 №146/2019-т</t>
  </si>
  <si>
    <t>от 17.12.2018 № 173/2018-т, от 21.06.2019 № 37/2019-т, от 30.10.2019 № 210/2019-т</t>
  </si>
  <si>
    <t>от 17.12.2018 № 173/2018-т, от 30.10.2019 № 210/2019-т</t>
  </si>
  <si>
    <t>от 30.10.2019 №246/2019-т</t>
  </si>
  <si>
    <t>от 14.12.2018 № 145/2018-т, от 25.10.2019 № 94/2019-т</t>
  </si>
  <si>
    <t>от 20.12.2018 № 274/2018-т, от 23.10.2019 № 77/2019-т</t>
  </si>
  <si>
    <t>от 14.12.2016 № 64/2016-т, от 13.12.2017 № 91/2017-т, от 23.10.2019 № 78/2019-т</t>
  </si>
  <si>
    <t>от 18.12.2018 № 209/2018-т, от 23.10.2019 № 81/2019-т</t>
  </si>
  <si>
    <t>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t>
  </si>
  <si>
    <t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t>
  </si>
  <si>
    <t>11.12.2019 № 303/2019-т</t>
  </si>
  <si>
    <t>11.12.2019 № 303/2019-т, от 18.12.2019 №344/2019-т</t>
  </si>
  <si>
    <t>от 14.12.2018 № 148/2018-т, от 23.10.2019 № 82/2019-т</t>
  </si>
  <si>
    <t>от 14.12.2018 № 150/2018-т, от 23.10.2019 № 76/2019-т</t>
  </si>
  <si>
    <t xml:space="preserve">№ 50/2018-т от 28.11.2018, №200/2019-т от 30.10.2019 </t>
  </si>
  <si>
    <t xml:space="preserve">204/2018-т от 18.12.2018, №253/2019-т от 06.11.2019 </t>
  </si>
  <si>
    <t xml:space="preserve"> от 23.10.2019 №87/2019-т, №202/2019-т от 30.10.2010 </t>
  </si>
  <si>
    <t>от 18.12.2018 №203/2018-т, от 30.10.2019 №198/2019-т</t>
  </si>
  <si>
    <t>от 18.12.2018 № 230/2018-т, от 30.10.2019 №199/2019-т</t>
  </si>
  <si>
    <t>от 20.12.2018 №282/2018-т, от 27.11.2019 №287/2019-т</t>
  </si>
  <si>
    <t>от 12.12.2018 №90/2018-т, от 23.10.2019 № 78/2019-т</t>
  </si>
  <si>
    <t>от 17.12.2018 №191/2018-т, от 20.12.2018 №241/2018-Т, от 30.10.2019 №247/2019-т</t>
  </si>
  <si>
    <t>от 17.12.2018 №187/2018-т, от 20.12.2018 №241/2018-Т, 19.06.2019 № 35/2019-т, от 28.10.2019 №147/2019-т, от 18.12.2019 №344/2019-т</t>
  </si>
  <si>
    <t>от 10.12.2018 №60/2018-т, от 28.10.2019 №142/2019-т</t>
  </si>
  <si>
    <t>от 17.12.2018 №164/2018-т, от 28.10.2019 №140/2019-т</t>
  </si>
  <si>
    <t>от 17.12.2018 №164/2018-т, от 19.06.2019 №35/2019-т, от 28.10.2019 №140/2019-т, от 18.12.2019 №344/2019-т</t>
  </si>
  <si>
    <t>от 10.12.2018 №59/2018-т, от 28.10.2019 №137/2019-т</t>
  </si>
  <si>
    <t>от 10.12.2018 №77/2018-т, от 28.10.2019 №135/2019-т</t>
  </si>
  <si>
    <t>от 19.12.2018 № 235/2018-т, 06.06.2019 № 25/2019-Т - приказы утратили силу 18.06.2019 (не осущ вид деят-ти, котельная продана ООО "КТИ")</t>
  </si>
  <si>
    <t xml:space="preserve">АО "РАМО-М" Филиал "Краснодарское военно- энегетическое предприятие" (Система централизованного теплоснабжения: котельная ул. Конгрессная, 5, г. Краснодар) </t>
  </si>
  <si>
    <t>от 18.12.2018 № 217/2018-т, 23.10.2019 № 83/2019-т (не осуществляют вид деят-ти, котельная продана ООО "РТЭ")</t>
  </si>
  <si>
    <t>от 18.12.2018 № 206/2018-т, от 18.12.2019 № 346/2019-т - о признании утратившим силу приказ от 18.12.2019 № 206/2018-т (жилой дом признан аварийным, снесен)</t>
  </si>
  <si>
    <t>от 18.12.2018 № 207/2018-т, от 06.06.2019 № 25/2019-т - приказы утратили силу 18.06.2019 (котельная по решению суда передана администрации)</t>
  </si>
  <si>
    <t>МУП города Сочи "Водоканал"  (тариф  на услуги по передаче тепловой энергии)  СЦТ источника тепловой энергии филиал ОАО "ОГК-2"-Адлерская ТЭС)</t>
  </si>
  <si>
    <t>от 18.12.2019 №339/2019-т</t>
  </si>
  <si>
    <t xml:space="preserve"> от 14.12.2018 №143/2018-т,                                                         от 16.12.2019 №315/2019-т</t>
  </si>
  <si>
    <t>от 10.12.2018 №69/2018-т,                                   от 30.10.2019 №237/2019-т</t>
  </si>
  <si>
    <t>от 17.12.2018 №165/2018-т,                                          от 04.12.2019 №296/2019-т</t>
  </si>
  <si>
    <t>от 10.12.2018 №67/2018-т,                                 от 30.10.2019 №245/2019-т</t>
  </si>
  <si>
    <t>от 19.12.2018 №238/2018-т,                                     от 11.12.2019 №308/2019-т</t>
  </si>
  <si>
    <t xml:space="preserve"> от 10.12.2018 №68/2018-т,                                          от 21.06.2019 37/2019-т,                                            от 30.10.2019 №240/2019-т,                                               от 18.12.2019 №344/2019-т</t>
  </si>
  <si>
    <t xml:space="preserve"> от 10.12.2018 №74/2018-т,                                       от 21.06.2019 37/2019-т,                                                   от 30.10.2019 №244/2019-т,                                               от 18.12.2019 №344/2019-т</t>
  </si>
  <si>
    <t xml:space="preserve"> от 10.12.2018 №78/2018-т,                                                   от 21.06.2019 37/2019-т,                                               от 30.10.2019 №242/2019-т,                                               от 18.12.2019 №344/2019-т</t>
  </si>
  <si>
    <t xml:space="preserve"> от 14.12.2018 №125/2018-т,                               от 28.10.2019 №153/2019-т</t>
  </si>
  <si>
    <t>от 10.12.2018 №71/2018-т,                             от 30.10.2019 №239/2019-т</t>
  </si>
  <si>
    <t>от 14.12.2018 №140/2018-т,                                  от 30.10.2019 №229/2019-т</t>
  </si>
  <si>
    <t>от 14.12.2018 №124/2018-т,                            от 28.10.2019 №151/2019-т</t>
  </si>
  <si>
    <t>от 18.12.20118 №216/2018-т,                          от 30.10.2019 №183/2019-т</t>
  </si>
  <si>
    <t>от 17.12.2018 №168/2018-т,                    от 28.10.2019 №149/2019-т</t>
  </si>
  <si>
    <t>от 17.12.20187 № 186/2018-т,                                                   от 28.10.2019 №150/2019-т</t>
  </si>
  <si>
    <t>от 14.12.2018 №141/2018-т,                                            от 30.10.2019 №243/2019-т</t>
  </si>
  <si>
    <t>от 11.12.2017 № 67/2017-т, от 10.12.2018 №70/2018-т,                                         от 28.10.2019 №152/2019-т</t>
  </si>
  <si>
    <t>от 13.12.2017 №97/2017-т,                                               от 10.12.2018 №72/2018-т,                               от 28.10.2019 №154/2019-т</t>
  </si>
  <si>
    <t>от 11.12.2019 №301/2019-т</t>
  </si>
  <si>
    <t>от 18.12.2019 №336/2019-т</t>
  </si>
  <si>
    <t xml:space="preserve">филиал ПАО "ОГК-2" - Адлерская ТЭС г. Сочи                         (для конечных потребителей) </t>
  </si>
  <si>
    <t>от 30.10.2019 №240/2019-т</t>
  </si>
  <si>
    <t>от 17.12.2018 №167/2018-т,                                     от 11.12.2019 №300/2019-т</t>
  </si>
  <si>
    <t>ООО «Санаторий «Заполярье» ** (для конечных потребителей)</t>
  </si>
  <si>
    <t>от 20.12.2018 №280/2018-т,                                          от 18.12.2019 №335/2019-т</t>
  </si>
  <si>
    <t>от 20.12.2018 №248/2018-т,                                                 от 19.06.2019 №35/2019-т,                           от 18.12.2019 №334/2019-т</t>
  </si>
  <si>
    <t>от 20.12.2018 №248/2018-т,                                               от 18.12.2019 №334/2019-т</t>
  </si>
  <si>
    <t>от 20.12.2018 №278/2018-т,                                 от 16.12.2019 №316/2019-т</t>
  </si>
  <si>
    <t>МУП "СТЭ" (тариф на передачу тепловой энергии) СЦТ источника тепловой энергии ООО Санаторий "Заполярье"</t>
  </si>
  <si>
    <t>от 20.11.2019 №271/2019-т,                              от 18.12.2019 №334/2019-т</t>
  </si>
  <si>
    <t>от 10.12.2018 №73/2018-т,                              от 28.10.2019 №148/2019-т</t>
  </si>
  <si>
    <t>от18.12.2018 №214/2018-т,                               от 10.04.2019 №12/2019-т,                                 от 30.10.2019 №238/2019-т,                                       от 04.12.2019 №289/2019-т</t>
  </si>
  <si>
    <t>от 20.12.2018 №278/2018-т,                                 от 16.12.2019 №316/2019-т, не оказывает услуги по передаче, Т/сети переданы МУП г. Сочи "Водоканал"</t>
  </si>
  <si>
    <t>МУП "СТЭ" (тариф  на услуги по передаче тепловой энергии)  СЦТ источника тепловой энергии филиал ОАО "ОГК-2"-Адлерская ТЭС</t>
  </si>
  <si>
    <t>от 20.12.2018 №279/2018-т,                                                                        от 16.12.2019 №314/2019-т</t>
  </si>
  <si>
    <t>от 14.12.2018 №159/2018-т, от 30.10.2019 №217/2019-т</t>
  </si>
  <si>
    <t>от 14.12.2018 №161/2018-т, от 27.11.2019 №280/2019-т - приказ признан утратившим силу</t>
  </si>
  <si>
    <t>от 20.12.2018 №264/2018-т, 28.10.2019 №160/2019-т</t>
  </si>
  <si>
    <t>от 20.12.2017 №247/2018-т, от 18.12.2019 № 326/2019-т</t>
  </si>
  <si>
    <t>от 18.12.2018 №223/2018-т, от 28.10.2019 №166/2019-т</t>
  </si>
  <si>
    <t>от 14.12.2018 №160/2018-т, от 28.10.2019 №156/2019-т</t>
  </si>
  <si>
    <t>от 14.12.2018 №155/2018-т, от 28.10.2019 №161/2019-т</t>
  </si>
  <si>
    <t>от 17.12.2018 №193/2018-т, от 28.10.2019 №167/2019-т</t>
  </si>
  <si>
    <t>от 17.12.2018 №198/2018-т, от 16.12.2019 №313/2019-т</t>
  </si>
  <si>
    <t>от 20.12.2018 №258/2018-т, от 20.11.2019 № 268/2019-т</t>
  </si>
  <si>
    <t>от 20.12.2018 №244/2018-т, от 18.12.2019 № 327/2019-т</t>
  </si>
  <si>
    <t>от 20.12.2018 №260/2018-т, от 06.11.2019 № 252/2019-т</t>
  </si>
  <si>
    <t>от 14.12.2018 №154/2018-т, от 30.10.2019 №218/2019-т</t>
  </si>
  <si>
    <t>от 17.12.2018 №180/2017-т, от 28.10.2019 №165/2019-т, приказ утратил силу с 29.01.2020</t>
  </si>
  <si>
    <t>от 19.12.2018 №239/2018-т, от 31.10.2019 №251/2019-т</t>
  </si>
  <si>
    <t>ООО «Теплосети» *, СЦТ котельных: ст. Калининская, ст. Старовеличковская, х. Бойко-Понура, ст. Гривенская, х. Джумайловка, ст. Андреевская, с. Гришковское</t>
  </si>
  <si>
    <t>ООО «Теплосети» *, СЦТ котельных: ст. Калининская, ст. Новониколаевская</t>
  </si>
  <si>
    <t>от 17.12.2018 №197/2018-т, от 28.10.2019 №158/2019-т</t>
  </si>
  <si>
    <t>от 17.12.2018 №199/2018-т, от 20.11.2019 №261/2019-т</t>
  </si>
  <si>
    <t>от 18.10.2019 №72/2019-т, от 20.11.2019 №261/2019-т, от 18.12.2019 №344/2019-т</t>
  </si>
  <si>
    <t>от 14.12.2018 № 156/2018-т, от 28.10.2019 №157/2019-т</t>
  </si>
  <si>
    <t>МУП «Каневские тепловые сети» сцт котельных ст. Стародеревянковская, ул. Раздольная, 25/1, ст. Стародеревянковская, ул. Комсомольская, 31/1, ст. Стародеревянковская, ул. Комсомольская, 20/1**</t>
  </si>
  <si>
    <t>от 20.12.2018 №254/2018-т, от 28.10.2019 № 107/2019-т</t>
  </si>
  <si>
    <t>от 20.12.2018 №253/2018-т, от 30.10.2019 № 191/2019-т</t>
  </si>
  <si>
    <t>от 17.12.2018 № 169/2018-т, 28.10.2019 №130/2019-т</t>
  </si>
  <si>
    <t xml:space="preserve">от 17.12.2018 № 169/2018-т, от 28.10.2019 №130/2019-т </t>
  </si>
  <si>
    <t>от 17.12.2018 № 169/2018-т, от 28.10.2019 №130/2019-т</t>
  </si>
  <si>
    <t>от 19.12.2018  №240/2018-т, от 28.10.2019 № 106/2019-т</t>
  </si>
  <si>
    <t>от 18.12.2018 №225/2018-т, от 30.10.2019 № 219/2019-т</t>
  </si>
  <si>
    <t>от 20.12.2018 №246/2018-т, от 30.10.2019 №221/2019т</t>
  </si>
  <si>
    <t>от 17.12.2018 №200/2018-т, от 28.10.2019 №159/2019-т</t>
  </si>
  <si>
    <t>от 17.12.2018 №195/2018-т, от 17.12.2018 № 195/2018-т</t>
  </si>
  <si>
    <t>от 10.12.2018 №62/2018-т, от 28.10.2019 №155/2019-т</t>
  </si>
  <si>
    <t>от 17.12.2018 №194/2018-т, от 28.10.2019 №164/2019-т</t>
  </si>
  <si>
    <t>от 17.12.2018 № 169/2018-т, от 28.10.2019 № 130/2019-т</t>
  </si>
  <si>
    <t>от 20.12.2018 №263/2018-т, от 30.10.2019 № 249/2019-т</t>
  </si>
  <si>
    <t>от 11.12.2019 №308/2019-т, от 18.12.2019 №344/2019-т</t>
  </si>
  <si>
    <t>от 17.12.2018 №171/2018-т, от 28.10.2019 №121/2019-т</t>
  </si>
  <si>
    <t>от 12.12.2018 № 104/2018-т, от 30.10.2019 №214/2019-т</t>
  </si>
  <si>
    <t>от 20.12.2018 №255/2018-т, от 30.10.2019 № 193/2019-т</t>
  </si>
  <si>
    <t>от 20.12.2018 №262/2018-т, от 28.10.2019 № 103/2019-т</t>
  </si>
  <si>
    <t>от 12.12.2018 № 113/2018-т, от 30.10.2019 № 192/2019-т</t>
  </si>
  <si>
    <t xml:space="preserve"> от 18.12.2018 №222/2018-т, от 20.11.2019 № 269/2019-т</t>
  </si>
  <si>
    <t xml:space="preserve"> от 18.12.2018 № 219/2018-т, от 28.10.2019 № 104/2019-т</t>
  </si>
  <si>
    <t>от 18.12.2018 № 227/2018-т, от 28.10.2019 № 105/2019-т</t>
  </si>
  <si>
    <t>от 20.12.2018 №251/2018-т, от 16.12.2019 № 311/2019-т</t>
  </si>
  <si>
    <r>
      <t xml:space="preserve">от 23.10.2019 № 88/2019-т </t>
    </r>
    <r>
      <rPr>
        <b/>
        <sz val="12"/>
        <color indexed="8"/>
        <rFont val="Times New Roman"/>
        <family val="1"/>
        <charset val="204"/>
      </rPr>
      <t xml:space="preserve">(вступил в силу с 08.11.2019), </t>
    </r>
    <r>
      <rPr>
        <sz val="12"/>
        <color indexed="8"/>
        <rFont val="Times New Roman"/>
        <family val="1"/>
        <charset val="204"/>
      </rPr>
      <t>от 16.12.2019 № 311/2019-т</t>
    </r>
  </si>
  <si>
    <t>от 20.12.2018 №257/2018-т, от 20.11.2019 № 270/2019-т</t>
  </si>
  <si>
    <t xml:space="preserve"> от 18.12.2018 № 222/2018-т, от 20.11.2019 № 269/2019-т</t>
  </si>
  <si>
    <t>от 20.12.2018 №256/2018-т, от 28.10.2019 № 180/2019-т, от 18.12.2019 № 344/2019-т</t>
  </si>
  <si>
    <t>АО «Предприятие «Усть-Лабинскрайгаз» **</t>
  </si>
  <si>
    <t>ЗАО «Усть-Лабинстеплоэнерго», СЦТ население, подключенное к котельной по адресу: г. Усть-Лабинск, по ул. Заводской в районе участка № 112 ** (вместо ООО "Флорентина")</t>
  </si>
  <si>
    <t>от 18.12.2018 № 221/2018-т, от 30.10.2019 № 196/2019-т</t>
  </si>
  <si>
    <t>от 19.12.2018 №237/2018-т, от 11.12.2019 № 302/2019-т (новый долгосрочный период 2020-2024)</t>
  </si>
  <si>
    <t>№93/2016-т от 15.12.2016, №77/2017-т от 11.12.2017, №190/2018-т от 17.12.2018, №29/2019-т от 19.06.2019, от 30.10.2019 № 220/2019-т</t>
  </si>
  <si>
    <t xml:space="preserve">МУП «Мостовские тепловые сети» для потребителей СЦТ №1 (котельные №7, 22-25,27,34-37 с населением) </t>
  </si>
  <si>
    <t>МУП «Мостовские тепловые сети» для потребителей СЦТ №2 (газ. котельные №17-21,26,28-33,скваж.№38 - без населения)</t>
  </si>
  <si>
    <t>МУП «Мостовские тепловые сети» для потребителей СЦТ №3 (угольные котельные №1-6,8-16 без населения)</t>
  </si>
  <si>
    <t>от 30.10.2019 №235/2019-т</t>
  </si>
  <si>
    <t>от 30.10.2019 №233/2019-т</t>
  </si>
  <si>
    <t>от 12.12.2018 №91/2018-т,                           от 19.06.2019 №35/2019-т,                        от 30.10.2019 №234/2019-т,                                            от 18.12.2019 №344 /2019-т</t>
  </si>
  <si>
    <t>от 17.12.2018 №179/2018-т,                              от 30.10.2019 №236/2019-т</t>
  </si>
  <si>
    <t>от 12.12.2018 №86/2018-т,                           от 06.11.2019 №254/2019-т</t>
  </si>
  <si>
    <t>от 20.12.2018 №268/2018-т,                               от 30,10.2019 №231/2019-т</t>
  </si>
  <si>
    <t>ЭОТ от 30.10.2019 №232/2019-т</t>
  </si>
  <si>
    <t>от 17.12.2018 №176/2018-т,                                    от 28.10.2019 №168/2019-т</t>
  </si>
  <si>
    <t>от 12.12.2018 №114/2017-т, от 28.10.2019 №176/2019-т</t>
  </si>
  <si>
    <t>от 12.12.2018 №102/2018-т,                                                                от 28.10.2019 №169/2019-т</t>
  </si>
  <si>
    <t>от 17.12.2018 №174/2018-т,                                                        28.10.2019 № 170/2019-т</t>
  </si>
  <si>
    <t>от 17.12.2018 №175/2018-т,                                    от 28.10.2019 №171/2019-т</t>
  </si>
  <si>
    <t>от 12.12.2018 №89/2018-т,                               от 28.10.2019 №172/2019-т</t>
  </si>
  <si>
    <t>от 12.12.2018 №87/2018-т,                                       от 28.10.2019 №173/2019-т</t>
  </si>
  <si>
    <t>от 12.12.2018 №120/2018-т,                            от 28.10.2019 №174/2019-т</t>
  </si>
  <si>
    <t>№92/2018-т от 12.12.2018,                    от 28.10.2019 №175/2019-т</t>
  </si>
  <si>
    <t>от 12.12.2018 №83/2018-т,                                        от 28.10.2019 №177/2019-т</t>
  </si>
  <si>
    <t>от 17.12.2018 №181/2018-т,                       от 28.10.2019 №178/2019-т</t>
  </si>
  <si>
    <t>от 20.12.2018 №267/2018-т,                                               от 28.10.2019 №179/2019-т</t>
  </si>
  <si>
    <t>от 12.12.2018 №93/2018-т,                                   от 11.12.2019 №299/2019-т</t>
  </si>
  <si>
    <t>от 17.12.2018 №172/2018-т,                      от 27.11.2019 №286/2019-т</t>
  </si>
  <si>
    <t>от 12.12.2018 №88/2018-т,                                      от 27.11.2019 №279/2019-т</t>
  </si>
  <si>
    <t>от 12.12.2018 №84/2018-т,                            от 27.11.2019 №281/2019-т</t>
  </si>
  <si>
    <t>от 12.12.2018 №94/2018-т,                               от 27.11.2019 №277/2019-т</t>
  </si>
  <si>
    <t>от 12.12.2018 №95/2018-т,                                     от 27.11.2019 №282/2019-т</t>
  </si>
  <si>
    <t>от 12.12.2018 №121/2018-т,                                   от 27.11.2019 №278/2019-т</t>
  </si>
  <si>
    <t>удалить из Краснодара</t>
  </si>
  <si>
    <t>ООО "КТ"</t>
  </si>
  <si>
    <t>ООО "ИнжКомСтрой" (СЦТ: котельная по ул. Петра Метальникова, котельная по ул. Командорская) - котельные в ООО "КТ"</t>
  </si>
  <si>
    <t>от 30.10.2019 № 205/2019-т</t>
  </si>
  <si>
    <t>МУП «Тепловые сети»*, Система централизованного теплоснабжения источника тепловой энергии ООО "ИнвестГруппЭнерджи"(ПЕРЕДАЧА)</t>
  </si>
  <si>
    <t>ООО "Риф Сервис"</t>
  </si>
  <si>
    <t>от 22.01.2020 № 7/2020-т</t>
  </si>
  <si>
    <t>от 22.01.2020 № 9/2020-т</t>
  </si>
  <si>
    <t>от 14.12.2018 №157/2018-т, от 29.01.2020 № 10/2020-т</t>
  </si>
  <si>
    <t>ООО "КубаньТеплоИнжиниринг"* (ООО "ВиПСтрой") СЦТ г. Краснодар, ул. Кореновская, 3</t>
  </si>
  <si>
    <t>от 22.01.2020 №6/2020-т</t>
  </si>
  <si>
    <t>АО «Теплоэнерго», г. Анапа (СЦТ -  котельной по ул. Киблерова, 14, в с. Сукко, городской округ Анапа)</t>
  </si>
  <si>
    <t xml:space="preserve">от18.12.2018 №214/2018-т,                                      от 30.10.2019 №238/2019-т,                                     </t>
  </si>
  <si>
    <t>от 06.02.2019 №4/2019-т, от 20.11.2019 № 263/2019-т, от 20.11.2019     №262/2019-т</t>
  </si>
  <si>
    <t>ООО "СтройСервис"</t>
  </si>
  <si>
    <t xml:space="preserve">от 04.03.2020 №20/2020-т </t>
  </si>
  <si>
    <t>ООО "Магнит Фарма"</t>
  </si>
  <si>
    <t>от 18.12.2018 № 205/2018-т, от 30.10.2019 № 185/2019-т, от 27.05.2020 № 48/2020-т (не является РСО, ЦТП продано АО "Тандер")</t>
  </si>
  <si>
    <t>от 27.05.2020 № 48/2020-т</t>
  </si>
  <si>
    <t>ООО "Тепло"</t>
  </si>
  <si>
    <t>от 27.05.2020 № 46/2020-т</t>
  </si>
  <si>
    <t>от 18.12.2019 № 342/2019-т, от 27.05.2020 № 46/2020-т (не является РСО, ЦТП продано Горчакову М.С.)</t>
  </si>
  <si>
    <r>
      <t xml:space="preserve"> от 20.12.2018 №245/2018-т, от 18.12.2019 № 325/2019-т, </t>
    </r>
    <r>
      <rPr>
        <b/>
        <sz val="12"/>
        <color indexed="8"/>
        <rFont val="Times New Roman"/>
        <family val="1"/>
        <charset val="204"/>
      </rPr>
      <t>от 17.06.2020 № 56/2020-т</t>
    </r>
  </si>
  <si>
    <t>11.3  Пшехское сельское поселение</t>
  </si>
  <si>
    <t>ООО "Хоста" (СЦТ котельной пер. Вишневый 85Б) г. Сочи**</t>
  </si>
  <si>
    <t>№226/2018-т от 18.12.2018,              от 11.12.2019 №304/2019-т, от 21.07.2020 №71/2020-т</t>
  </si>
  <si>
    <t>от 24.07.2019 №47/2019-т, от 30.10.2019 №248/2019-т, от 12.08.2020 №81/2020-т</t>
  </si>
  <si>
    <t>от 05.08.2020 № 76/2020-т</t>
  </si>
  <si>
    <t>от 18.12.2018 №218/2018-т, от 18.12.2019 №320/2019-т, от 16.09.2020 №90/2020-т</t>
  </si>
  <si>
    <r>
      <t xml:space="preserve">ООО ФИК "Бизнес Проект"                                                         </t>
    </r>
    <r>
      <rPr>
        <i/>
        <sz val="12"/>
        <color rgb="FF000000"/>
        <rFont val="Times New Roman"/>
        <family val="1"/>
        <charset val="204"/>
      </rPr>
      <t>Система централизованного теплоснабжения источников тепловой энергии</t>
    </r>
    <r>
      <rPr>
        <sz val="12"/>
        <color rgb="FF000000"/>
        <rFont val="Times New Roman"/>
        <family val="1"/>
        <charset val="204"/>
      </rPr>
      <t>: котельная по ул. Анны Ахматовой, 1 стр. 1 (ЖК «Казанский»); котельная Прикубанский внутригородской округ, западнее улицы Средней (ЖК «Немецкая деревня №1»); котельная Прикубанский внутригородской округ, западнее улицы Средней (ЖК «Немецкая деревня №2»)</t>
    </r>
  </si>
  <si>
    <t>ООО ФИК "Бизнес Проект"                                                         Система централизованного теплоснабжения источников тепловой энергии: котельная по ул. Западный обход, д. 26/А г. Краснодар</t>
  </si>
  <si>
    <t>от 20.12.2018 №261/2018-т, от 18.12.2019 № 346/2019-т ТАРИФ ОТМЕНЕН С 01.01.2020!!!</t>
  </si>
  <si>
    <t xml:space="preserve"> от 20.12.2018 №245/2018-т, от 18.12.2019 № 325/2019-т, от 17.06.2020 № 56/2020-т</t>
  </si>
  <si>
    <t>от 20.12.2018 № 252/2018-т, от 04.12.2019 № 290/2019-т ТАРИФ ОТМЕНЕН С 06.12.2019!!!</t>
  </si>
  <si>
    <t>от 20.12.2018 № 259/2018-т, от 04.12.2019 № 290/2019-т ТАРИФ ОТМЕНЕН С 06.12.2019!!!</t>
  </si>
  <si>
    <t xml:space="preserve"> от 11.12.2019 № 302/2019-т (новый долгосрочный период 2020-2024), от 21.07.2020 № 70/2020-т (ВСТУПАЕТ В СИЛУ С 01.08.2020!!!)</t>
  </si>
  <si>
    <t>город-курорт Сочи</t>
  </si>
  <si>
    <t>7.1. городской округ Сочи</t>
  </si>
  <si>
    <t>от 21.07.2020 №69/2020-т (вступает в силу с 02.08.2020)</t>
  </si>
  <si>
    <t>Таблица 4</t>
  </si>
  <si>
    <t>от 20.12.2018 №242/2018-т, от 30.10.2019 № 194/2019-т, от 16.09.2020 №91/2020-т</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</si>
</sst>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
    <numFmt numFmtId="167" formatCode="#,##0.0000000"/>
    <numFmt numFmtId="168" formatCode="0.00000"/>
  </numFmts>
  <fonts count="17" x14ac:knownFonts="1">
    <font>
      <sz val="11"/>
      <color theme="1"/>
      <name val="Calibri"/>
      <family val="2"/>
      <charset val="204"/>
      <scheme val="minor"/>
    </font>
    <font>
      <sz val="12"/>
      <color indexed="8"/>
      <name val="Times New Roman"/>
      <family val="1"/>
      <charset val="204"/>
    </font>
    <font>
      <sz val="12"/>
      <name val="Arial Cyr"/>
      <charset val="204"/>
    </font>
    <font>
      <sz val="10"/>
      <name val="Arial Cyr"/>
      <family val="2"/>
      <charset val="204"/>
    </font>
    <font>
      <sz val="12"/>
      <name val="Times New Roman"/>
      <family val="1"/>
      <charset val="204"/>
    </font>
    <font>
      <sz val="12"/>
      <color theme="1"/>
      <name val="Times New Roman"/>
      <family val="1"/>
      <charset val="204"/>
    </font>
    <font>
      <sz val="12"/>
      <color rgb="FFFF0000"/>
      <name val="Times New Roman"/>
      <family val="1"/>
      <charset val="204"/>
    </font>
    <font>
      <b/>
      <sz val="14"/>
      <color indexed="8"/>
      <name val="Times New Roman"/>
      <family val="1"/>
      <charset val="204"/>
    </font>
    <font>
      <sz val="12"/>
      <color rgb="FF000000"/>
      <name val="Times New Roman"/>
      <family val="1"/>
      <charset val="204"/>
    </font>
    <font>
      <vertAlign val="superscript"/>
      <sz val="12"/>
      <color theme="1"/>
      <name val="Times New Roman"/>
      <family val="1"/>
      <charset val="204"/>
    </font>
    <font>
      <b/>
      <sz val="9"/>
      <color indexed="81"/>
      <name val="Tahoma"/>
      <family val="2"/>
      <charset val="204"/>
    </font>
    <font>
      <b/>
      <sz val="12"/>
      <color indexed="8"/>
      <name val="Times New Roman"/>
      <family val="1"/>
      <charset val="204"/>
    </font>
    <font>
      <b/>
      <sz val="12"/>
      <name val="Times New Roman"/>
      <family val="1"/>
      <charset val="204"/>
    </font>
    <font>
      <b/>
      <sz val="12"/>
      <color theme="1"/>
      <name val="Times New Roman"/>
      <family val="1"/>
      <charset val="204"/>
    </font>
    <font>
      <b/>
      <sz val="14"/>
      <name val="Times New Roman"/>
      <family val="1"/>
      <charset val="204"/>
    </font>
    <font>
      <sz val="9"/>
      <color indexed="81"/>
      <name val="Tahoma"/>
      <family val="2"/>
      <charset val="204"/>
    </font>
    <font>
      <i/>
      <sz val="12"/>
      <color rgb="FF00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8"/>
      </bottom>
      <diagonal/>
    </border>
    <border>
      <left/>
      <right style="medium">
        <color indexed="64"/>
      </right>
      <top style="medium">
        <color indexed="8"/>
      </top>
      <bottom style="medium">
        <color indexed="8"/>
      </bottom>
      <diagonal/>
    </border>
    <border>
      <left/>
      <right style="medium">
        <color indexed="64"/>
      </right>
      <top style="medium">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2" fillId="0" borderId="0"/>
  </cellStyleXfs>
  <cellXfs count="425">
    <xf numFmtId="0" fontId="0" fillId="0" borderId="0" xfId="0"/>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4" xfId="0" applyNumberFormat="1" applyFont="1" applyFill="1" applyBorder="1" applyAlignment="1">
      <alignment vertical="center" wrapText="1"/>
    </xf>
    <xf numFmtId="2"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 fillId="0" borderId="6" xfId="0" applyFont="1" applyFill="1" applyBorder="1" applyAlignment="1">
      <alignment vertical="center" wrapText="1"/>
    </xf>
    <xf numFmtId="2" fontId="1" fillId="0"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2" fontId="1" fillId="0" borderId="2" xfId="0" applyNumberFormat="1" applyFont="1" applyFill="1" applyBorder="1" applyAlignment="1">
      <alignment horizontal="center" vertical="center" wrapText="1"/>
    </xf>
    <xf numFmtId="2" fontId="1" fillId="0" borderId="13" xfId="0" applyNumberFormat="1" applyFont="1" applyFill="1" applyBorder="1" applyAlignment="1">
      <alignment horizontal="center" vertical="center" wrapText="1"/>
    </xf>
    <xf numFmtId="2" fontId="1" fillId="0" borderId="25" xfId="0" applyNumberFormat="1"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2"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16" xfId="0" applyNumberFormat="1" applyFont="1" applyFill="1" applyBorder="1" applyAlignment="1" applyProtection="1">
      <alignment vertical="center" wrapText="1"/>
    </xf>
    <xf numFmtId="0" fontId="4" fillId="0" borderId="17" xfId="0" applyNumberFormat="1" applyFont="1" applyFill="1" applyBorder="1" applyAlignment="1" applyProtection="1">
      <alignment vertical="center" wrapText="1"/>
    </xf>
    <xf numFmtId="0" fontId="4" fillId="0" borderId="18" xfId="0" applyNumberFormat="1" applyFont="1" applyFill="1" applyBorder="1" applyAlignment="1" applyProtection="1">
      <alignment vertical="center" wrapText="1"/>
    </xf>
    <xf numFmtId="0" fontId="1" fillId="0" borderId="13" xfId="0"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49" fontId="1" fillId="0" borderId="4" xfId="0" applyNumberFormat="1" applyFont="1" applyFill="1" applyBorder="1" applyAlignment="1">
      <alignment horizontal="center" wrapText="1"/>
    </xf>
    <xf numFmtId="49" fontId="1" fillId="0" borderId="4" xfId="0" applyNumberFormat="1" applyFont="1" applyFill="1" applyBorder="1" applyAlignment="1">
      <alignment wrapText="1"/>
    </xf>
    <xf numFmtId="0" fontId="1" fillId="0" borderId="0" xfId="0" applyFont="1" applyFill="1" applyAlignment="1">
      <alignment horizontal="center" wrapText="1"/>
    </xf>
    <xf numFmtId="0" fontId="4" fillId="0" borderId="4" xfId="1" applyFont="1" applyFill="1" applyBorder="1" applyAlignment="1">
      <alignment wrapText="1"/>
    </xf>
    <xf numFmtId="0" fontId="4" fillId="0" borderId="20" xfId="1" applyFont="1" applyFill="1" applyBorder="1" applyAlignment="1">
      <alignment wrapText="1"/>
    </xf>
    <xf numFmtId="0" fontId="4" fillId="0" borderId="21" xfId="1" applyFont="1" applyFill="1" applyBorder="1" applyAlignment="1">
      <alignment wrapText="1"/>
    </xf>
    <xf numFmtId="0" fontId="4" fillId="0" borderId="22" xfId="1" applyFont="1" applyFill="1" applyBorder="1" applyAlignment="1">
      <alignment wrapText="1"/>
    </xf>
    <xf numFmtId="49" fontId="1" fillId="0" borderId="7"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0" fontId="1" fillId="0" borderId="4" xfId="2" applyFont="1" applyFill="1" applyBorder="1" applyAlignment="1">
      <alignment vertical="center" wrapText="1"/>
    </xf>
    <xf numFmtId="0" fontId="1" fillId="0" borderId="14" xfId="2" applyFont="1" applyFill="1" applyBorder="1" applyAlignment="1">
      <alignment vertical="center" wrapText="1"/>
    </xf>
    <xf numFmtId="0" fontId="1" fillId="0" borderId="11" xfId="2" applyFont="1" applyFill="1" applyBorder="1" applyAlignment="1">
      <alignment vertical="center" wrapText="1"/>
    </xf>
    <xf numFmtId="0" fontId="1" fillId="0" borderId="2" xfId="2" applyFont="1" applyFill="1" applyBorder="1" applyAlignment="1">
      <alignment vertical="center" wrapText="1"/>
    </xf>
    <xf numFmtId="0" fontId="1" fillId="0" borderId="4" xfId="2" applyFont="1" applyFill="1" applyBorder="1" applyAlignment="1">
      <alignment wrapText="1"/>
    </xf>
    <xf numFmtId="0" fontId="1" fillId="0" borderId="15" xfId="2" applyFont="1" applyFill="1" applyBorder="1" applyAlignment="1">
      <alignment horizontal="left" wrapText="1"/>
    </xf>
    <xf numFmtId="0" fontId="1" fillId="0" borderId="4" xfId="2" applyFont="1" applyFill="1" applyBorder="1" applyAlignment="1">
      <alignment horizontal="left" vertical="center" wrapText="1"/>
    </xf>
    <xf numFmtId="0" fontId="1" fillId="0" borderId="7" xfId="2" applyFont="1" applyFill="1" applyBorder="1" applyAlignment="1">
      <alignment wrapText="1"/>
    </xf>
    <xf numFmtId="0" fontId="1" fillId="0" borderId="11" xfId="2" applyFont="1" applyFill="1" applyBorder="1" applyAlignment="1">
      <alignment wrapText="1"/>
    </xf>
    <xf numFmtId="0" fontId="1" fillId="0" borderId="2" xfId="2" applyFont="1" applyFill="1" applyBorder="1" applyAlignment="1">
      <alignment wrapText="1"/>
    </xf>
    <xf numFmtId="0" fontId="1" fillId="0" borderId="23" xfId="2" applyFont="1" applyFill="1" applyBorder="1" applyAlignment="1">
      <alignment wrapText="1"/>
    </xf>
    <xf numFmtId="0" fontId="1" fillId="0" borderId="14" xfId="2" applyFont="1" applyFill="1" applyBorder="1" applyAlignment="1">
      <alignment wrapText="1"/>
    </xf>
    <xf numFmtId="0" fontId="1" fillId="0" borderId="19" xfId="2" applyFont="1" applyFill="1" applyBorder="1" applyAlignment="1">
      <alignment wrapText="1"/>
    </xf>
    <xf numFmtId="0" fontId="5" fillId="0" borderId="0" xfId="0" applyFont="1" applyFill="1" applyAlignment="1">
      <alignment wrapText="1"/>
    </xf>
    <xf numFmtId="0" fontId="5" fillId="0" borderId="0" xfId="0" applyFont="1" applyAlignment="1">
      <alignment wrapText="1"/>
    </xf>
    <xf numFmtId="0" fontId="1" fillId="0" borderId="0" xfId="0" applyFont="1" applyFill="1" applyAlignment="1">
      <alignment horizontal="left" wrapText="1"/>
    </xf>
    <xf numFmtId="0" fontId="5" fillId="0" borderId="4" xfId="0" applyFont="1" applyFill="1" applyBorder="1" applyAlignment="1">
      <alignment wrapText="1"/>
    </xf>
    <xf numFmtId="0" fontId="5" fillId="0" borderId="2" xfId="0" applyFont="1" applyFill="1" applyBorder="1" applyAlignment="1">
      <alignment vertical="center" wrapText="1"/>
    </xf>
    <xf numFmtId="0" fontId="5" fillId="0" borderId="0" xfId="0" applyFont="1" applyFill="1" applyAlignment="1">
      <alignment horizontal="left" wrapText="1"/>
    </xf>
    <xf numFmtId="0" fontId="5" fillId="0" borderId="0" xfId="0" applyFont="1" applyFill="1" applyAlignment="1">
      <alignment horizontal="center" wrapText="1"/>
    </xf>
    <xf numFmtId="0" fontId="1" fillId="0" borderId="0" xfId="0" applyFont="1" applyFill="1" applyAlignment="1">
      <alignment vertical="center" wrapText="1"/>
    </xf>
    <xf numFmtId="0" fontId="5" fillId="0" borderId="0" xfId="0" applyFont="1" applyAlignment="1">
      <alignment vertical="center" wrapText="1"/>
    </xf>
    <xf numFmtId="0" fontId="8" fillId="0" borderId="1" xfId="0" applyFont="1" applyBorder="1" applyAlignment="1">
      <alignment horizontal="center" vertical="center"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8" fillId="0" borderId="1" xfId="0" applyFont="1" applyBorder="1" applyAlignment="1">
      <alignment vertical="top" wrapText="1"/>
    </xf>
    <xf numFmtId="0" fontId="1" fillId="0" borderId="7" xfId="0" applyFont="1" applyFill="1" applyBorder="1" applyAlignment="1">
      <alignment horizontal="left" vertical="top" wrapText="1"/>
    </xf>
    <xf numFmtId="0" fontId="1" fillId="0" borderId="5" xfId="0" applyFont="1" applyFill="1" applyBorder="1" applyAlignment="1">
      <alignment vertical="top" wrapText="1"/>
    </xf>
    <xf numFmtId="0" fontId="1" fillId="0" borderId="1" xfId="0" applyFont="1" applyFill="1" applyBorder="1" applyAlignment="1">
      <alignment horizontal="justify" vertical="top" wrapText="1"/>
    </xf>
    <xf numFmtId="0" fontId="1" fillId="0" borderId="4" xfId="0" applyFont="1" applyFill="1" applyBorder="1" applyAlignment="1">
      <alignment horizontal="justify" vertical="top" wrapText="1"/>
    </xf>
    <xf numFmtId="0" fontId="1" fillId="0" borderId="8" xfId="0" applyFont="1" applyFill="1" applyBorder="1" applyAlignment="1">
      <alignment vertical="top" wrapText="1"/>
    </xf>
    <xf numFmtId="0" fontId="1" fillId="0" borderId="9" xfId="0" applyFont="1" applyFill="1" applyBorder="1" applyAlignment="1">
      <alignment vertical="top" wrapText="1"/>
    </xf>
    <xf numFmtId="0" fontId="1" fillId="0" borderId="10" xfId="0" applyFont="1" applyFill="1" applyBorder="1" applyAlignment="1">
      <alignmen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0" borderId="4"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Alignment="1">
      <alignment vertical="top" wrapText="1"/>
    </xf>
    <xf numFmtId="0" fontId="5" fillId="0" borderId="4" xfId="0" applyFont="1" applyBorder="1" applyAlignment="1">
      <alignment wrapText="1"/>
    </xf>
    <xf numFmtId="164" fontId="1" fillId="0" borderId="1" xfId="0"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25" xfId="0" applyFont="1" applyFill="1" applyBorder="1" applyAlignment="1">
      <alignment vertical="top" wrapText="1"/>
    </xf>
    <xf numFmtId="0" fontId="1" fillId="0" borderId="25" xfId="0" applyFont="1" applyFill="1" applyBorder="1" applyAlignment="1">
      <alignment vertical="top" wrapText="1"/>
    </xf>
    <xf numFmtId="2" fontId="1" fillId="0" borderId="31"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1"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31" xfId="0" applyNumberFormat="1" applyFont="1" applyFill="1" applyBorder="1" applyAlignment="1">
      <alignment horizontal="center" wrapText="1"/>
    </xf>
    <xf numFmtId="0" fontId="1" fillId="0" borderId="8" xfId="0" applyFont="1" applyFill="1" applyBorder="1" applyAlignment="1">
      <alignment vertical="center" wrapText="1"/>
    </xf>
    <xf numFmtId="0" fontId="1" fillId="0" borderId="5" xfId="0" applyFont="1" applyFill="1" applyBorder="1" applyAlignment="1">
      <alignment vertical="center" wrapText="1"/>
    </xf>
    <xf numFmtId="49" fontId="1" fillId="0" borderId="31"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wrapText="1"/>
    </xf>
    <xf numFmtId="0" fontId="4" fillId="0" borderId="31" xfId="0" applyFont="1" applyBorder="1" applyAlignment="1">
      <alignment horizontal="center"/>
    </xf>
    <xf numFmtId="0" fontId="4" fillId="0" borderId="31" xfId="0" applyFont="1" applyFill="1" applyBorder="1" applyAlignment="1">
      <alignment vertical="center"/>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textRotation="90" wrapText="1"/>
    </xf>
    <xf numFmtId="0" fontId="1" fillId="0" borderId="7" xfId="0" applyFont="1" applyFill="1" applyBorder="1" applyAlignment="1">
      <alignment vertical="center" wrapText="1"/>
    </xf>
    <xf numFmtId="0" fontId="1" fillId="0" borderId="2"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23" xfId="2" applyFont="1" applyFill="1" applyBorder="1" applyAlignment="1">
      <alignment horizontal="left" vertical="center" wrapText="1"/>
    </xf>
    <xf numFmtId="0" fontId="1" fillId="0" borderId="28" xfId="2" applyFont="1" applyFill="1" applyBorder="1" applyAlignment="1">
      <alignment horizontal="left"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vertical="top" wrapText="1"/>
    </xf>
    <xf numFmtId="0" fontId="5" fillId="0" borderId="1" xfId="0" applyFont="1" applyBorder="1" applyAlignment="1">
      <alignment horizontal="center" vertical="center" wrapText="1"/>
    </xf>
    <xf numFmtId="16"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1" fillId="3" borderId="4" xfId="0" applyFont="1" applyFill="1" applyBorder="1" applyAlignment="1">
      <alignment horizontal="left" vertical="center" wrapText="1"/>
    </xf>
    <xf numFmtId="0" fontId="5" fillId="3" borderId="0" xfId="0" applyFont="1" applyFill="1" applyAlignment="1">
      <alignment wrapText="1"/>
    </xf>
    <xf numFmtId="0" fontId="1" fillId="3" borderId="0" xfId="0" applyFont="1" applyFill="1" applyAlignment="1">
      <alignment wrapText="1"/>
    </xf>
    <xf numFmtId="0" fontId="1" fillId="3" borderId="0" xfId="0" applyFont="1" applyFill="1" applyAlignment="1">
      <alignment horizontal="left" wrapText="1"/>
    </xf>
    <xf numFmtId="0" fontId="1" fillId="3" borderId="0" xfId="0" applyFont="1" applyFill="1" applyAlignment="1">
      <alignment horizontal="center" wrapText="1"/>
    </xf>
    <xf numFmtId="2" fontId="1" fillId="3" borderId="4" xfId="0" applyNumberFormat="1" applyFont="1" applyFill="1" applyBorder="1" applyAlignment="1">
      <alignment horizontal="center" vertical="center" wrapText="1"/>
    </xf>
    <xf numFmtId="0" fontId="1" fillId="3" borderId="4" xfId="2" applyFont="1" applyFill="1" applyBorder="1" applyAlignment="1">
      <alignment horizontal="left" vertical="center" wrapText="1"/>
    </xf>
    <xf numFmtId="0" fontId="5" fillId="3" borderId="0" xfId="0" applyFont="1" applyFill="1" applyAlignment="1">
      <alignment horizontal="center" wrapText="1"/>
    </xf>
    <xf numFmtId="0" fontId="1" fillId="3" borderId="0" xfId="0" applyFont="1" applyFill="1" applyAlignment="1">
      <alignment horizontal="left" vertical="top" wrapText="1"/>
    </xf>
    <xf numFmtId="0" fontId="5" fillId="3" borderId="13" xfId="0" applyFont="1" applyFill="1" applyBorder="1" applyAlignment="1">
      <alignment horizontal="left" wrapText="1"/>
    </xf>
    <xf numFmtId="0" fontId="5" fillId="3" borderId="13" xfId="0" applyFont="1" applyFill="1" applyBorder="1" applyAlignment="1">
      <alignment horizontal="left"/>
    </xf>
    <xf numFmtId="0" fontId="5" fillId="3" borderId="0" xfId="0" applyFont="1" applyFill="1" applyAlignment="1">
      <alignment horizontal="left"/>
    </xf>
    <xf numFmtId="0" fontId="1" fillId="3" borderId="14" xfId="2" applyFont="1" applyFill="1" applyBorder="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left" vertical="top" wrapText="1"/>
    </xf>
    <xf numFmtId="0" fontId="5" fillId="3" borderId="0" xfId="0" applyFont="1" applyFill="1" applyBorder="1" applyAlignment="1">
      <alignment horizontal="left" wrapText="1"/>
    </xf>
    <xf numFmtId="0" fontId="1" fillId="3" borderId="11" xfId="2" applyFont="1" applyFill="1" applyBorder="1" applyAlignment="1">
      <alignment horizontal="left" vertical="center" wrapText="1"/>
    </xf>
    <xf numFmtId="0" fontId="1" fillId="3" borderId="25"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2" fontId="1" fillId="3" borderId="1" xfId="0" applyNumberFormat="1" applyFont="1" applyFill="1" applyBorder="1" applyAlignment="1">
      <alignment horizontal="center" vertical="center" wrapText="1"/>
    </xf>
    <xf numFmtId="0" fontId="13" fillId="3" borderId="0" xfId="0" applyFont="1" applyFill="1" applyAlignment="1">
      <alignment horizontal="center" wrapText="1"/>
    </xf>
    <xf numFmtId="2" fontId="1" fillId="3" borderId="5"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49" fontId="1" fillId="3" borderId="4" xfId="0" applyNumberFormat="1" applyFont="1" applyFill="1" applyBorder="1" applyAlignment="1">
      <alignment wrapText="1"/>
    </xf>
    <xf numFmtId="4" fontId="1"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4" xfId="0" applyFont="1" applyFill="1" applyBorder="1" applyAlignment="1">
      <alignment wrapText="1"/>
    </xf>
    <xf numFmtId="0" fontId="5" fillId="3" borderId="5" xfId="0" applyFont="1" applyFill="1" applyBorder="1" applyAlignment="1">
      <alignment vertical="center" wrapText="1"/>
    </xf>
    <xf numFmtId="4" fontId="1" fillId="3" borderId="4"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1" fillId="3" borderId="12" xfId="0" applyNumberFormat="1" applyFont="1" applyFill="1" applyBorder="1" applyAlignment="1">
      <alignment horizontal="center" vertical="center" wrapText="1"/>
    </xf>
    <xf numFmtId="4" fontId="1" fillId="3" borderId="5" xfId="0" applyNumberFormat="1"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3" borderId="2" xfId="0" applyFont="1" applyFill="1" applyBorder="1" applyAlignment="1">
      <alignment wrapText="1"/>
    </xf>
    <xf numFmtId="168" fontId="1" fillId="3" borderId="1" xfId="0" applyNumberFormat="1" applyFont="1" applyFill="1" applyBorder="1" applyAlignment="1">
      <alignment horizontal="center" vertical="center" wrapText="1"/>
    </xf>
    <xf numFmtId="0" fontId="4" fillId="3" borderId="34" xfId="1" applyFont="1" applyFill="1" applyBorder="1" applyAlignment="1">
      <alignment horizontal="left" vertical="center" wrapText="1"/>
    </xf>
    <xf numFmtId="0" fontId="1" fillId="3" borderId="1" xfId="0" applyNumberFormat="1" applyFont="1" applyFill="1" applyBorder="1" applyAlignment="1">
      <alignment horizontal="center" vertical="center" wrapText="1"/>
    </xf>
    <xf numFmtId="2" fontId="1" fillId="3" borderId="7" xfId="0" applyNumberFormat="1"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4" fontId="1" fillId="3" borderId="7" xfId="0" applyNumberFormat="1" applyFont="1" applyFill="1" applyBorder="1" applyAlignment="1">
      <alignment horizontal="center" vertical="center" wrapText="1"/>
    </xf>
    <xf numFmtId="4" fontId="1" fillId="3" borderId="6" xfId="0" applyNumberFormat="1" applyFont="1" applyFill="1" applyBorder="1" applyAlignment="1">
      <alignment horizontal="center" vertical="center" wrapText="1"/>
    </xf>
    <xf numFmtId="4" fontId="1" fillId="3" borderId="13" xfId="0" applyNumberFormat="1" applyFont="1" applyFill="1" applyBorder="1" applyAlignment="1">
      <alignment horizontal="center" vertical="center" wrapText="1"/>
    </xf>
    <xf numFmtId="4" fontId="1" fillId="3" borderId="24" xfId="0" applyNumberFormat="1" applyFont="1" applyFill="1" applyBorder="1" applyAlignment="1">
      <alignment horizontal="center" vertical="center" wrapText="1"/>
    </xf>
    <xf numFmtId="4" fontId="1" fillId="3" borderId="12" xfId="0" applyNumberFormat="1" applyFont="1" applyFill="1" applyBorder="1" applyAlignment="1">
      <alignment horizontal="center" vertical="center" wrapText="1"/>
    </xf>
    <xf numFmtId="4" fontId="1" fillId="3" borderId="10" xfId="0" applyNumberFormat="1" applyFont="1" applyFill="1" applyBorder="1" applyAlignment="1">
      <alignment horizontal="center" vertical="center" wrapText="1"/>
    </xf>
    <xf numFmtId="4" fontId="1" fillId="3" borderId="25" xfId="0" applyNumberFormat="1" applyFont="1" applyFill="1" applyBorder="1" applyAlignment="1">
      <alignment horizontal="center" vertical="center" wrapText="1"/>
    </xf>
    <xf numFmtId="4" fontId="1" fillId="3" borderId="8"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1" fillId="3" borderId="11" xfId="0" applyFont="1" applyFill="1" applyBorder="1" applyAlignment="1">
      <alignment horizontal="left" wrapText="1"/>
    </xf>
    <xf numFmtId="49" fontId="1" fillId="3" borderId="4" xfId="0" applyNumberFormat="1"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2" fontId="1" fillId="3" borderId="13" xfId="0" applyNumberFormat="1" applyFont="1" applyFill="1" applyBorder="1" applyAlignment="1">
      <alignment horizontal="center" vertical="center" wrapText="1"/>
    </xf>
    <xf numFmtId="2" fontId="1" fillId="3" borderId="25" xfId="0" applyNumberFormat="1" applyFont="1" applyFill="1" applyBorder="1" applyAlignment="1">
      <alignment horizontal="center" vertical="center" wrapText="1"/>
    </xf>
    <xf numFmtId="2" fontId="1" fillId="3" borderId="2" xfId="0" applyNumberFormat="1" applyFont="1" applyFill="1" applyBorder="1" applyAlignment="1">
      <alignment horizontal="center" vertical="center" wrapText="1"/>
    </xf>
    <xf numFmtId="49" fontId="1" fillId="3" borderId="1" xfId="0" applyNumberFormat="1" applyFont="1" applyFill="1" applyBorder="1" applyAlignment="1">
      <alignment wrapText="1"/>
    </xf>
    <xf numFmtId="4" fontId="4" fillId="3" borderId="1"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2" fontId="1" fillId="3" borderId="6"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0" fontId="5" fillId="3" borderId="1" xfId="0" applyFont="1" applyFill="1" applyBorder="1" applyAlignment="1">
      <alignment wrapText="1"/>
    </xf>
    <xf numFmtId="0" fontId="1" fillId="3" borderId="1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7" xfId="0" applyFont="1" applyFill="1" applyBorder="1" applyAlignment="1">
      <alignment horizontal="center" vertical="center" textRotation="90" wrapText="1"/>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center" textRotation="90" wrapText="1"/>
    </xf>
    <xf numFmtId="0" fontId="1" fillId="3" borderId="7" xfId="2" applyFont="1" applyFill="1" applyBorder="1" applyAlignment="1">
      <alignment horizontal="left" vertical="center" wrapText="1"/>
    </xf>
    <xf numFmtId="0" fontId="1" fillId="3" borderId="2" xfId="2" applyFont="1" applyFill="1" applyBorder="1" applyAlignment="1">
      <alignment horizontal="left" vertical="center" wrapText="1"/>
    </xf>
    <xf numFmtId="0" fontId="7" fillId="3" borderId="0" xfId="0" applyFont="1" applyFill="1" applyAlignment="1">
      <alignment horizontal="center" wrapText="1"/>
    </xf>
    <xf numFmtId="0" fontId="1" fillId="3" borderId="6" xfId="0" applyFont="1" applyFill="1" applyBorder="1" applyAlignment="1">
      <alignment horizontal="center" vertical="center" wrapText="1"/>
    </xf>
    <xf numFmtId="49" fontId="1" fillId="3" borderId="11" xfId="0" applyNumberFormat="1"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3" xfId="2" applyFont="1" applyFill="1" applyBorder="1" applyAlignment="1">
      <alignment horizontal="left" vertical="center" wrapText="1"/>
    </xf>
    <xf numFmtId="0" fontId="1" fillId="3" borderId="28" xfId="2" applyFont="1" applyFill="1" applyBorder="1" applyAlignment="1">
      <alignment horizontal="left" vertical="center" wrapText="1"/>
    </xf>
    <xf numFmtId="0" fontId="1" fillId="3" borderId="15" xfId="2" applyFont="1" applyFill="1" applyBorder="1" applyAlignment="1">
      <alignment horizontal="left" vertical="center" wrapText="1"/>
    </xf>
    <xf numFmtId="16" fontId="1" fillId="3" borderId="28" xfId="2" applyNumberFormat="1" applyFont="1" applyFill="1" applyBorder="1" applyAlignment="1">
      <alignment horizontal="left" vertical="center" wrapText="1"/>
    </xf>
    <xf numFmtId="16" fontId="1" fillId="3" borderId="11" xfId="2" applyNumberFormat="1" applyFont="1" applyFill="1" applyBorder="1" applyAlignment="1">
      <alignment horizontal="left" vertical="center" wrapText="1"/>
    </xf>
    <xf numFmtId="167" fontId="1" fillId="3" borderId="1"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5"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4" fillId="3" borderId="16" xfId="0" applyNumberFormat="1" applyFont="1" applyFill="1" applyBorder="1" applyAlignment="1" applyProtection="1">
      <alignment horizontal="left" vertical="center" wrapText="1"/>
    </xf>
    <xf numFmtId="0" fontId="4" fillId="3" borderId="17" xfId="0" applyNumberFormat="1" applyFont="1" applyFill="1" applyBorder="1" applyAlignment="1" applyProtection="1">
      <alignment horizontal="left" vertical="center" wrapText="1"/>
    </xf>
    <xf numFmtId="0" fontId="4" fillId="3" borderId="29" xfId="0" applyNumberFormat="1" applyFont="1" applyFill="1" applyBorder="1" applyAlignment="1" applyProtection="1">
      <alignment horizontal="left" vertical="center" wrapText="1"/>
    </xf>
    <xf numFmtId="0" fontId="1" fillId="3" borderId="8" xfId="0" applyFont="1" applyFill="1" applyBorder="1" applyAlignment="1">
      <alignment horizontal="left" vertical="center" wrapText="1"/>
    </xf>
    <xf numFmtId="0" fontId="4" fillId="3" borderId="18" xfId="0" applyNumberFormat="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32" xfId="1" applyFont="1" applyFill="1" applyBorder="1" applyAlignment="1">
      <alignment horizontal="left" vertical="center" wrapText="1"/>
    </xf>
    <xf numFmtId="0" fontId="4" fillId="3" borderId="33"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2"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11" xfId="0" applyFont="1" applyFill="1" applyBorder="1" applyAlignment="1">
      <alignment horizontal="center" vertical="center" textRotation="90" wrapText="1"/>
    </xf>
    <xf numFmtId="0" fontId="4" fillId="3" borderId="4" xfId="0" applyFont="1" applyFill="1" applyBorder="1" applyAlignment="1">
      <alignment horizontal="left" vertical="center" wrapText="1"/>
    </xf>
    <xf numFmtId="49" fontId="4" fillId="3" borderId="4" xfId="0" applyNumberFormat="1" applyFont="1" applyFill="1" applyBorder="1" applyAlignment="1">
      <alignment horizontal="center" wrapText="1"/>
    </xf>
    <xf numFmtId="49" fontId="6" fillId="3" borderId="4" xfId="0" applyNumberFormat="1" applyFont="1" applyFill="1" applyBorder="1" applyAlignment="1">
      <alignment horizontal="center" wrapText="1"/>
    </xf>
    <xf numFmtId="0" fontId="4" fillId="3" borderId="0" xfId="0" applyFont="1" applyFill="1" applyBorder="1" applyAlignment="1">
      <alignment wrapText="1"/>
    </xf>
    <xf numFmtId="0" fontId="4" fillId="3" borderId="0" xfId="0" applyFont="1" applyFill="1" applyAlignment="1">
      <alignment wrapText="1"/>
    </xf>
    <xf numFmtId="0" fontId="4" fillId="3" borderId="4" xfId="0" applyFont="1" applyFill="1" applyBorder="1" applyAlignment="1" applyProtection="1">
      <alignment horizontal="left" vertical="center" wrapText="1"/>
      <protection locked="0"/>
    </xf>
    <xf numFmtId="2" fontId="4" fillId="3"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8" fillId="3" borderId="0" xfId="0" applyFont="1" applyFill="1" applyAlignment="1">
      <alignment vertical="center"/>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3" borderId="0" xfId="0" applyFont="1" applyFill="1" applyAlignment="1">
      <alignment horizontal="center" vertical="top"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textRotation="90" wrapText="1"/>
    </xf>
    <xf numFmtId="2" fontId="4" fillId="3" borderId="5"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textRotation="90" wrapText="1"/>
    </xf>
    <xf numFmtId="0" fontId="4" fillId="3" borderId="0" xfId="0" applyFont="1" applyFill="1" applyAlignment="1">
      <alignment horizontal="left"/>
    </xf>
    <xf numFmtId="0" fontId="11" fillId="3" borderId="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5" xfId="0" applyFont="1" applyFill="1" applyBorder="1" applyAlignment="1">
      <alignment horizontal="center" vertical="center" textRotation="90" wrapText="1"/>
    </xf>
    <xf numFmtId="0" fontId="1" fillId="3" borderId="36" xfId="0" applyFont="1" applyFill="1" applyBorder="1" applyAlignment="1">
      <alignment horizontal="center" vertical="center" textRotation="90" wrapText="1"/>
    </xf>
    <xf numFmtId="0" fontId="1" fillId="3" borderId="37" xfId="0" applyFont="1" applyFill="1" applyBorder="1" applyAlignment="1">
      <alignment horizontal="center" vertical="center" textRotation="90" wrapText="1"/>
    </xf>
    <xf numFmtId="0" fontId="1" fillId="3" borderId="28" xfId="0" applyFont="1" applyFill="1" applyBorder="1" applyAlignment="1">
      <alignment horizontal="center" vertical="center" textRotation="90" wrapText="1"/>
    </xf>
    <xf numFmtId="0" fontId="1" fillId="3" borderId="1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4" fillId="3" borderId="7"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7" xfId="0" applyFont="1" applyFill="1" applyBorder="1" applyAlignment="1">
      <alignment horizontal="center" vertical="center" textRotation="90" wrapText="1"/>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7"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11" fillId="3" borderId="24"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11" fillId="3" borderId="10" xfId="0" applyNumberFormat="1" applyFont="1" applyFill="1" applyBorder="1" applyAlignment="1">
      <alignment horizontal="center" vertical="center" wrapText="1"/>
    </xf>
    <xf numFmtId="14" fontId="11" fillId="3" borderId="12" xfId="0" applyNumberFormat="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center" textRotation="90" wrapText="1"/>
    </xf>
    <xf numFmtId="0" fontId="1" fillId="3" borderId="7" xfId="2" applyFont="1" applyFill="1" applyBorder="1" applyAlignment="1">
      <alignment horizontal="left" vertical="center" wrapText="1"/>
    </xf>
    <xf numFmtId="0" fontId="1" fillId="3" borderId="2" xfId="2" applyFont="1" applyFill="1" applyBorder="1" applyAlignment="1">
      <alignment horizontal="left" vertical="center" wrapText="1"/>
    </xf>
    <xf numFmtId="0" fontId="7" fillId="3" borderId="0" xfId="0" applyFont="1" applyFill="1" applyAlignment="1">
      <alignment horizontal="center" wrapText="1"/>
    </xf>
    <xf numFmtId="14" fontId="12" fillId="3" borderId="10" xfId="0" applyNumberFormat="1"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14" fontId="12" fillId="3" borderId="5" xfId="0" applyNumberFormat="1" applyFont="1" applyFill="1" applyBorder="1" applyAlignment="1">
      <alignment horizontal="center" vertical="center" wrapText="1"/>
    </xf>
    <xf numFmtId="0" fontId="1" fillId="3" borderId="24"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14" fontId="5" fillId="0" borderId="7"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13" xfId="0" applyFont="1" applyFill="1" applyBorder="1" applyAlignment="1">
      <alignment horizontal="left"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textRotation="90" wrapText="1"/>
    </xf>
    <xf numFmtId="0" fontId="1" fillId="0" borderId="11"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11" xfId="0" applyFont="1" applyFill="1" applyBorder="1" applyAlignment="1">
      <alignment vertical="center" wrapText="1"/>
    </xf>
    <xf numFmtId="0" fontId="1" fillId="0" borderId="2"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9" xfId="0" applyFont="1" applyFill="1" applyBorder="1" applyAlignment="1">
      <alignment horizontal="center" vertical="center" textRotation="90" wrapText="1"/>
    </xf>
    <xf numFmtId="0" fontId="1" fillId="0" borderId="28" xfId="0" applyFont="1" applyFill="1" applyBorder="1" applyAlignment="1">
      <alignment horizontal="center" vertical="center" wrapText="1"/>
    </xf>
    <xf numFmtId="0" fontId="1" fillId="0" borderId="11" xfId="2" applyFont="1" applyFill="1" applyBorder="1" applyAlignment="1">
      <alignment horizontal="left" vertical="center" wrapText="1"/>
    </xf>
    <xf numFmtId="0" fontId="1" fillId="0" borderId="7" xfId="2" applyFont="1" applyFill="1" applyBorder="1" applyAlignment="1">
      <alignment horizontal="left" wrapText="1"/>
    </xf>
    <xf numFmtId="0" fontId="1" fillId="0" borderId="2" xfId="2" applyFont="1" applyFill="1" applyBorder="1" applyAlignment="1">
      <alignment horizontal="left" wrapText="1"/>
    </xf>
    <xf numFmtId="0" fontId="1" fillId="0" borderId="24"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7"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4" fillId="0" borderId="29"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0" fontId="1" fillId="0" borderId="7"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23" xfId="2" applyFont="1" applyFill="1" applyBorder="1" applyAlignment="1">
      <alignment horizontal="left" vertical="center" wrapText="1"/>
    </xf>
    <xf numFmtId="0" fontId="1" fillId="0" borderId="28" xfId="2" applyFont="1" applyFill="1" applyBorder="1" applyAlignment="1">
      <alignment horizontal="left" wrapText="1"/>
    </xf>
    <xf numFmtId="0" fontId="1" fillId="0" borderId="23" xfId="2" applyFont="1" applyFill="1" applyBorder="1" applyAlignment="1">
      <alignment horizontal="left" wrapText="1"/>
    </xf>
    <xf numFmtId="16" fontId="1" fillId="0" borderId="28" xfId="2" applyNumberFormat="1" applyFont="1" applyFill="1" applyBorder="1" applyAlignment="1">
      <alignment horizontal="center" vertical="center" wrapText="1"/>
    </xf>
    <xf numFmtId="16" fontId="1" fillId="0" borderId="11" xfId="2" applyNumberFormat="1" applyFont="1" applyFill="1" applyBorder="1" applyAlignment="1">
      <alignment horizontal="center" vertical="center" wrapText="1"/>
    </xf>
    <xf numFmtId="16" fontId="1" fillId="0" borderId="2" xfId="2"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0" xfId="0" applyFont="1" applyFill="1" applyAlignment="1">
      <alignment horizontal="center" wrapText="1"/>
    </xf>
    <xf numFmtId="0" fontId="1" fillId="0" borderId="7"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2" xfId="0" applyFont="1" applyFill="1" applyBorder="1" applyAlignment="1">
      <alignment horizontal="center" vertical="top" wrapText="1"/>
    </xf>
    <xf numFmtId="14" fontId="1" fillId="0" borderId="10" xfId="0" applyNumberFormat="1"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4" fillId="3" borderId="7" xfId="0" applyNumberFormat="1" applyFont="1" applyFill="1" applyBorder="1" applyAlignment="1">
      <alignment horizontal="center" vertical="center" wrapText="1"/>
    </xf>
    <xf numFmtId="14" fontId="4" fillId="3" borderId="11"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6" xfId="0" applyFont="1" applyFill="1" applyBorder="1" applyAlignment="1">
      <alignment horizontal="center" vertical="center" wrapText="1"/>
    </xf>
    <xf numFmtId="14" fontId="4" fillId="3" borderId="10" xfId="0" applyNumberFormat="1" applyFont="1" applyFill="1" applyBorder="1" applyAlignment="1">
      <alignment horizontal="center" vertical="top" wrapText="1"/>
    </xf>
    <xf numFmtId="14" fontId="4" fillId="3" borderId="12" xfId="0" applyNumberFormat="1" applyFont="1" applyFill="1" applyBorder="1" applyAlignment="1">
      <alignment horizontal="center" vertical="top" wrapText="1"/>
    </xf>
    <xf numFmtId="0" fontId="4"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top" wrapText="1"/>
    </xf>
    <xf numFmtId="0" fontId="4" fillId="3" borderId="1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textRotation="90" wrapText="1"/>
    </xf>
    <xf numFmtId="0" fontId="4" fillId="3" borderId="11" xfId="0" applyFont="1" applyFill="1" applyBorder="1" applyAlignment="1">
      <alignment horizontal="center" vertical="center" textRotation="90" wrapText="1"/>
    </xf>
    <xf numFmtId="0" fontId="4" fillId="3" borderId="2" xfId="0" applyFont="1" applyFill="1" applyBorder="1" applyAlignment="1">
      <alignment horizontal="center" vertical="center" textRotation="90" wrapText="1"/>
    </xf>
    <xf numFmtId="0" fontId="14" fillId="3" borderId="0" xfId="0" applyFont="1" applyFill="1" applyAlignment="1">
      <alignment horizontal="center" vertical="top" wrapText="1"/>
    </xf>
    <xf numFmtId="0" fontId="4" fillId="3" borderId="7"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7" xfId="0" applyFont="1" applyFill="1" applyBorder="1" applyAlignment="1">
      <alignment horizontal="center" vertical="center" wrapText="1"/>
    </xf>
    <xf numFmtId="14" fontId="4" fillId="3" borderId="5" xfId="0" applyNumberFormat="1" applyFont="1" applyFill="1" applyBorder="1" applyAlignment="1">
      <alignment horizontal="center" vertical="top" wrapText="1"/>
    </xf>
    <xf numFmtId="0" fontId="5" fillId="3" borderId="0" xfId="0" applyFont="1" applyFill="1" applyAlignment="1">
      <alignment horizontal="right" vertical="center" wrapText="1"/>
    </xf>
    <xf numFmtId="0" fontId="5" fillId="3" borderId="0" xfId="0" applyFont="1" applyFill="1" applyAlignment="1">
      <alignment horizontal="left" vertical="center" wrapText="1"/>
    </xf>
    <xf numFmtId="0" fontId="4" fillId="3" borderId="25" xfId="0" applyFont="1" applyFill="1" applyBorder="1" applyAlignment="1">
      <alignment horizontal="left" vertical="center" wrapText="1"/>
    </xf>
    <xf numFmtId="0" fontId="5" fillId="3" borderId="1" xfId="0" applyFont="1" applyFill="1" applyBorder="1" applyAlignment="1">
      <alignment horizontal="left" vertical="center" wrapText="1"/>
    </xf>
    <xf numFmtId="14" fontId="1" fillId="3" borderId="5" xfId="0" applyNumberFormat="1" applyFont="1" applyFill="1" applyBorder="1" applyAlignment="1">
      <alignment horizontal="left" vertical="center" wrapText="1"/>
    </xf>
    <xf numFmtId="14" fontId="1" fillId="3" borderId="1" xfId="0" applyNumberFormat="1" applyFont="1" applyFill="1" applyBorder="1" applyAlignment="1">
      <alignment horizontal="left" vertical="center" wrapText="1"/>
    </xf>
    <xf numFmtId="0" fontId="5" fillId="3" borderId="4" xfId="0" applyFont="1" applyFill="1" applyBorder="1" applyAlignment="1">
      <alignment horizontal="left" wrapText="1"/>
    </xf>
    <xf numFmtId="0" fontId="4" fillId="3" borderId="5"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5" xfId="0" applyFont="1" applyFill="1" applyBorder="1" applyAlignment="1" applyProtection="1">
      <alignment horizontal="left" vertical="center" wrapText="1"/>
    </xf>
    <xf numFmtId="0" fontId="4" fillId="3" borderId="25" xfId="0" applyFont="1" applyFill="1" applyBorder="1" applyAlignment="1">
      <alignment horizontal="left" vertical="top" wrapText="1"/>
    </xf>
    <xf numFmtId="2" fontId="4" fillId="3" borderId="5" xfId="0" applyNumberFormat="1" applyFont="1" applyFill="1" applyBorder="1" applyAlignment="1">
      <alignment horizontal="left" vertical="center" wrapText="1"/>
    </xf>
    <xf numFmtId="2" fontId="4" fillId="3" borderId="4" xfId="0" applyNumberFormat="1"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0" xfId="0" applyFont="1" applyFill="1" applyBorder="1" applyAlignment="1">
      <alignment horizontal="left" vertical="top"/>
    </xf>
    <xf numFmtId="0" fontId="4" fillId="3" borderId="0" xfId="0" applyFont="1" applyFill="1" applyBorder="1" applyAlignment="1">
      <alignment horizontal="left" vertical="top" wrapText="1"/>
    </xf>
  </cellXfs>
  <cellStyles count="3">
    <cellStyle name="Обычный" xfId="0" builtinId="0"/>
    <cellStyle name="Обычный_баланс по сел_окр 2006-2007" xfId="1"/>
    <cellStyle name="Обычный_Таблицы к новому перечню" xfId="2"/>
  </cellStyles>
  <dxfs count="0"/>
  <tableStyles count="0" defaultTableStyle="TableStyleMedium2" defaultPivotStyle="PivotStyleLight16"/>
  <colors>
    <mruColors>
      <color rgb="FFCCFFCC"/>
      <color rgb="FFE6CDFF"/>
      <color rgb="FFCCCCFF"/>
      <color rgb="FFC0C0C0"/>
      <color rgb="FF66FFFF"/>
      <color rgb="FF00FF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10" Type="http://schemas.openxmlformats.org/officeDocument/2006/relationships/comments" Target="../comments2.xml"/><Relationship Id="rId4" Type="http://schemas.openxmlformats.org/officeDocument/2006/relationships/printerSettings" Target="../printerSettings/printerSettings19.bin"/><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75"/>
  <sheetViews>
    <sheetView tabSelected="1" view="pageBreakPreview" zoomScale="80" zoomScaleNormal="90" zoomScaleSheetLayoutView="80" workbookViewId="0">
      <pane ySplit="7" topLeftCell="A569" activePane="bottomLeft" state="frozen"/>
      <selection pane="bottomLeft" activeCell="AZ1" sqref="AZ1"/>
    </sheetView>
  </sheetViews>
  <sheetFormatPr defaultColWidth="9.140625" defaultRowHeight="15.75" outlineLevelCol="1" x14ac:dyDescent="0.25"/>
  <cols>
    <col min="1" max="1" width="4.85546875" style="135" customWidth="1"/>
    <col min="2" max="2" width="6.140625" style="135" customWidth="1"/>
    <col min="3" max="3" width="24.5703125" style="147" customWidth="1"/>
    <col min="4" max="4" width="49.7109375" style="148" customWidth="1"/>
    <col min="5" max="5" width="14.42578125" style="148" customWidth="1"/>
    <col min="6" max="6" width="13.28515625" style="135" hidden="1" customWidth="1" outlineLevel="1"/>
    <col min="7" max="7" width="11.7109375" style="135" hidden="1" customWidth="1" outlineLevel="1"/>
    <col min="8" max="8" width="11.140625" style="135" hidden="1" customWidth="1" outlineLevel="1"/>
    <col min="9" max="9" width="12.140625" style="135" hidden="1" customWidth="1" outlineLevel="1"/>
    <col min="10" max="10" width="10.5703125" style="135" hidden="1" customWidth="1" outlineLevel="1"/>
    <col min="11" max="11" width="10.85546875" style="135" hidden="1" customWidth="1" outlineLevel="1"/>
    <col min="12" max="12" width="11.5703125" style="135" hidden="1" customWidth="1"/>
    <col min="13" max="15" width="11.140625" style="135" hidden="1" customWidth="1"/>
    <col min="16" max="16" width="11.5703125" style="135" hidden="1" customWidth="1"/>
    <col min="17" max="17" width="12" style="135" hidden="1" customWidth="1"/>
    <col min="18" max="19" width="11.140625" style="135" hidden="1" customWidth="1"/>
    <col min="20" max="20" width="11.85546875" style="135" customWidth="1" outlineLevel="1"/>
    <col min="21" max="21" width="12.5703125" style="135" customWidth="1" outlineLevel="1"/>
    <col min="22" max="23" width="11.140625" style="135" customWidth="1" outlineLevel="1"/>
    <col min="24" max="24" width="11.28515625" style="135" customWidth="1" outlineLevel="1"/>
    <col min="25" max="27" width="11.140625" style="135" customWidth="1" outlineLevel="1"/>
    <col min="28" max="28" width="11.5703125" style="135" hidden="1" customWidth="1" outlineLevel="1"/>
    <col min="29" max="31" width="11.140625" style="135" hidden="1" customWidth="1" outlineLevel="1"/>
    <col min="32" max="32" width="10.7109375" style="135" hidden="1" customWidth="1" outlineLevel="1"/>
    <col min="33" max="35" width="11.140625" style="135" hidden="1" customWidth="1" outlineLevel="1"/>
    <col min="36" max="36" width="11.7109375" style="135" hidden="1" customWidth="1" outlineLevel="1"/>
    <col min="37" max="43" width="11.140625" style="135" hidden="1" customWidth="1" outlineLevel="1"/>
    <col min="44" max="44" width="11.5703125" style="135" hidden="1" customWidth="1" outlineLevel="1"/>
    <col min="45" max="47" width="11.140625" style="135" hidden="1" customWidth="1" outlineLevel="1"/>
    <col min="48" max="48" width="10.85546875" style="135" hidden="1" customWidth="1" outlineLevel="1"/>
    <col min="49" max="51" width="11.140625" style="135" hidden="1" customWidth="1" outlineLevel="1"/>
    <col min="52" max="52" width="32.140625" style="408" customWidth="1" collapsed="1"/>
    <col min="53" max="53" width="9.140625" style="135" hidden="1" customWidth="1"/>
    <col min="54" max="54" width="0.140625" style="135" customWidth="1"/>
    <col min="55" max="16384" width="9.140625" style="135"/>
  </cols>
  <sheetData>
    <row r="1" spans="1:52" x14ac:dyDescent="0.25">
      <c r="AZ1" s="407" t="s">
        <v>1156</v>
      </c>
    </row>
    <row r="2" spans="1:52" ht="18.75" x14ac:dyDescent="0.3">
      <c r="B2" s="313" t="s">
        <v>640</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row>
    <row r="3" spans="1:52" ht="16.5" thickBot="1" x14ac:dyDescent="0.3">
      <c r="B3" s="136"/>
      <c r="C3" s="137"/>
      <c r="D3" s="142"/>
      <c r="E3" s="142"/>
      <c r="F3" s="136"/>
      <c r="G3" s="136"/>
      <c r="H3" s="136"/>
      <c r="I3" s="136"/>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409"/>
    </row>
    <row r="4" spans="1:52" s="155" customFormat="1" ht="29.45" customHeight="1" thickBot="1" x14ac:dyDescent="0.3">
      <c r="A4" s="272" t="s">
        <v>408</v>
      </c>
      <c r="B4" s="272" t="s">
        <v>229</v>
      </c>
      <c r="C4" s="272" t="s">
        <v>228</v>
      </c>
      <c r="D4" s="272" t="s">
        <v>226</v>
      </c>
      <c r="E4" s="292" t="s">
        <v>695</v>
      </c>
      <c r="F4" s="314" t="s">
        <v>772</v>
      </c>
      <c r="G4" s="315"/>
      <c r="H4" s="315"/>
      <c r="I4" s="315"/>
      <c r="J4" s="315"/>
      <c r="K4" s="316"/>
      <c r="L4" s="305">
        <v>43466</v>
      </c>
      <c r="M4" s="306"/>
      <c r="N4" s="306"/>
      <c r="O4" s="306"/>
      <c r="P4" s="305">
        <v>43647</v>
      </c>
      <c r="Q4" s="306"/>
      <c r="R4" s="306"/>
      <c r="S4" s="306"/>
      <c r="T4" s="305">
        <v>43831</v>
      </c>
      <c r="U4" s="306"/>
      <c r="V4" s="306"/>
      <c r="W4" s="306"/>
      <c r="X4" s="305">
        <v>44013</v>
      </c>
      <c r="Y4" s="306"/>
      <c r="Z4" s="306"/>
      <c r="AA4" s="307"/>
      <c r="AB4" s="302">
        <v>44197</v>
      </c>
      <c r="AC4" s="303"/>
      <c r="AD4" s="303"/>
      <c r="AE4" s="304"/>
      <c r="AF4" s="305">
        <v>44378</v>
      </c>
      <c r="AG4" s="306"/>
      <c r="AH4" s="306"/>
      <c r="AI4" s="307"/>
      <c r="AJ4" s="302">
        <v>44562</v>
      </c>
      <c r="AK4" s="303"/>
      <c r="AL4" s="303"/>
      <c r="AM4" s="304"/>
      <c r="AN4" s="305">
        <v>44743</v>
      </c>
      <c r="AO4" s="306"/>
      <c r="AP4" s="306"/>
      <c r="AQ4" s="307"/>
      <c r="AR4" s="302">
        <v>44927</v>
      </c>
      <c r="AS4" s="303"/>
      <c r="AT4" s="303"/>
      <c r="AU4" s="304"/>
      <c r="AV4" s="305">
        <v>45108</v>
      </c>
      <c r="AW4" s="306"/>
      <c r="AX4" s="306"/>
      <c r="AY4" s="307"/>
      <c r="AZ4" s="272" t="s">
        <v>862</v>
      </c>
    </row>
    <row r="5" spans="1:52" ht="45.6" customHeight="1" thickBot="1" x14ac:dyDescent="0.3">
      <c r="A5" s="273"/>
      <c r="B5" s="273"/>
      <c r="C5" s="273"/>
      <c r="D5" s="273"/>
      <c r="E5" s="293"/>
      <c r="F5" s="308" t="s">
        <v>417</v>
      </c>
      <c r="G5" s="309"/>
      <c r="H5" s="308" t="s">
        <v>418</v>
      </c>
      <c r="I5" s="309"/>
      <c r="J5" s="308" t="s">
        <v>689</v>
      </c>
      <c r="K5" s="309"/>
      <c r="L5" s="308" t="s">
        <v>417</v>
      </c>
      <c r="M5" s="309"/>
      <c r="N5" s="308" t="s">
        <v>418</v>
      </c>
      <c r="O5" s="309"/>
      <c r="P5" s="308" t="s">
        <v>417</v>
      </c>
      <c r="Q5" s="309"/>
      <c r="R5" s="308" t="s">
        <v>418</v>
      </c>
      <c r="S5" s="309"/>
      <c r="T5" s="308" t="s">
        <v>417</v>
      </c>
      <c r="U5" s="309"/>
      <c r="V5" s="308" t="s">
        <v>418</v>
      </c>
      <c r="W5" s="309"/>
      <c r="X5" s="308" t="s">
        <v>417</v>
      </c>
      <c r="Y5" s="309"/>
      <c r="Z5" s="308" t="s">
        <v>418</v>
      </c>
      <c r="AA5" s="309"/>
      <c r="AB5" s="308" t="s">
        <v>417</v>
      </c>
      <c r="AC5" s="309"/>
      <c r="AD5" s="308" t="s">
        <v>418</v>
      </c>
      <c r="AE5" s="309"/>
      <c r="AF5" s="308" t="s">
        <v>417</v>
      </c>
      <c r="AG5" s="309"/>
      <c r="AH5" s="308" t="s">
        <v>418</v>
      </c>
      <c r="AI5" s="309"/>
      <c r="AJ5" s="308" t="s">
        <v>417</v>
      </c>
      <c r="AK5" s="309"/>
      <c r="AL5" s="308" t="s">
        <v>418</v>
      </c>
      <c r="AM5" s="309"/>
      <c r="AN5" s="308" t="s">
        <v>417</v>
      </c>
      <c r="AO5" s="309"/>
      <c r="AP5" s="308" t="s">
        <v>418</v>
      </c>
      <c r="AQ5" s="309"/>
      <c r="AR5" s="308" t="s">
        <v>417</v>
      </c>
      <c r="AS5" s="309"/>
      <c r="AT5" s="308" t="s">
        <v>418</v>
      </c>
      <c r="AU5" s="309"/>
      <c r="AV5" s="308" t="s">
        <v>417</v>
      </c>
      <c r="AW5" s="309"/>
      <c r="AX5" s="308" t="s">
        <v>418</v>
      </c>
      <c r="AY5" s="309"/>
      <c r="AZ5" s="273"/>
    </row>
    <row r="6" spans="1:52" ht="45.75" customHeight="1" thickBot="1" x14ac:dyDescent="0.3">
      <c r="A6" s="273"/>
      <c r="B6" s="273"/>
      <c r="C6" s="273"/>
      <c r="D6" s="273"/>
      <c r="E6" s="293"/>
      <c r="F6" s="308" t="s">
        <v>224</v>
      </c>
      <c r="G6" s="309"/>
      <c r="H6" s="308" t="s">
        <v>224</v>
      </c>
      <c r="I6" s="309"/>
      <c r="J6" s="308" t="s">
        <v>224</v>
      </c>
      <c r="K6" s="309"/>
      <c r="L6" s="308" t="s">
        <v>224</v>
      </c>
      <c r="M6" s="309"/>
      <c r="N6" s="308" t="s">
        <v>224</v>
      </c>
      <c r="O6" s="309"/>
      <c r="P6" s="308" t="s">
        <v>224</v>
      </c>
      <c r="Q6" s="309"/>
      <c r="R6" s="308" t="s">
        <v>224</v>
      </c>
      <c r="S6" s="309"/>
      <c r="T6" s="308" t="s">
        <v>224</v>
      </c>
      <c r="U6" s="309"/>
      <c r="V6" s="308" t="s">
        <v>224</v>
      </c>
      <c r="W6" s="309"/>
      <c r="X6" s="308" t="s">
        <v>224</v>
      </c>
      <c r="Y6" s="309"/>
      <c r="Z6" s="308" t="s">
        <v>224</v>
      </c>
      <c r="AA6" s="309"/>
      <c r="AB6" s="300" t="s">
        <v>224</v>
      </c>
      <c r="AC6" s="301"/>
      <c r="AD6" s="300" t="s">
        <v>224</v>
      </c>
      <c r="AE6" s="301"/>
      <c r="AF6" s="300" t="s">
        <v>224</v>
      </c>
      <c r="AG6" s="301"/>
      <c r="AH6" s="300" t="s">
        <v>224</v>
      </c>
      <c r="AI6" s="301"/>
      <c r="AJ6" s="300" t="s">
        <v>224</v>
      </c>
      <c r="AK6" s="301"/>
      <c r="AL6" s="300" t="s">
        <v>224</v>
      </c>
      <c r="AM6" s="301"/>
      <c r="AN6" s="300" t="s">
        <v>224</v>
      </c>
      <c r="AO6" s="301"/>
      <c r="AP6" s="300" t="s">
        <v>224</v>
      </c>
      <c r="AQ6" s="301"/>
      <c r="AR6" s="300" t="s">
        <v>224</v>
      </c>
      <c r="AS6" s="301"/>
      <c r="AT6" s="300" t="s">
        <v>224</v>
      </c>
      <c r="AU6" s="301"/>
      <c r="AV6" s="300" t="s">
        <v>224</v>
      </c>
      <c r="AW6" s="301"/>
      <c r="AX6" s="300" t="s">
        <v>224</v>
      </c>
      <c r="AY6" s="301"/>
      <c r="AZ6" s="273"/>
    </row>
    <row r="7" spans="1:52" ht="85.5" customHeight="1" thickBot="1" x14ac:dyDescent="0.3">
      <c r="A7" s="274"/>
      <c r="B7" s="274"/>
      <c r="C7" s="274"/>
      <c r="D7" s="274"/>
      <c r="E7" s="294"/>
      <c r="F7" s="216" t="s">
        <v>223</v>
      </c>
      <c r="G7" s="216" t="s">
        <v>771</v>
      </c>
      <c r="H7" s="216" t="s">
        <v>223</v>
      </c>
      <c r="I7" s="216" t="s">
        <v>771</v>
      </c>
      <c r="J7" s="216" t="s">
        <v>223</v>
      </c>
      <c r="K7" s="216" t="s">
        <v>737</v>
      </c>
      <c r="L7" s="216" t="s">
        <v>223</v>
      </c>
      <c r="M7" s="216" t="s">
        <v>771</v>
      </c>
      <c r="N7" s="216" t="s">
        <v>223</v>
      </c>
      <c r="O7" s="216" t="s">
        <v>771</v>
      </c>
      <c r="P7" s="216" t="s">
        <v>223</v>
      </c>
      <c r="Q7" s="216" t="s">
        <v>771</v>
      </c>
      <c r="R7" s="216" t="s">
        <v>223</v>
      </c>
      <c r="S7" s="216" t="s">
        <v>771</v>
      </c>
      <c r="T7" s="216" t="s">
        <v>223</v>
      </c>
      <c r="U7" s="216" t="s">
        <v>771</v>
      </c>
      <c r="V7" s="216" t="s">
        <v>223</v>
      </c>
      <c r="W7" s="216" t="s">
        <v>771</v>
      </c>
      <c r="X7" s="216" t="s">
        <v>223</v>
      </c>
      <c r="Y7" s="216" t="s">
        <v>771</v>
      </c>
      <c r="Z7" s="216" t="s">
        <v>223</v>
      </c>
      <c r="AA7" s="216" t="s">
        <v>771</v>
      </c>
      <c r="AB7" s="216" t="s">
        <v>223</v>
      </c>
      <c r="AC7" s="216" t="s">
        <v>771</v>
      </c>
      <c r="AD7" s="216" t="s">
        <v>223</v>
      </c>
      <c r="AE7" s="216" t="s">
        <v>771</v>
      </c>
      <c r="AF7" s="216" t="s">
        <v>223</v>
      </c>
      <c r="AG7" s="216" t="s">
        <v>771</v>
      </c>
      <c r="AH7" s="216" t="s">
        <v>223</v>
      </c>
      <c r="AI7" s="216" t="s">
        <v>771</v>
      </c>
      <c r="AJ7" s="216" t="s">
        <v>223</v>
      </c>
      <c r="AK7" s="216" t="s">
        <v>771</v>
      </c>
      <c r="AL7" s="216" t="s">
        <v>223</v>
      </c>
      <c r="AM7" s="216" t="s">
        <v>771</v>
      </c>
      <c r="AN7" s="216" t="s">
        <v>223</v>
      </c>
      <c r="AO7" s="216" t="s">
        <v>771</v>
      </c>
      <c r="AP7" s="216" t="s">
        <v>223</v>
      </c>
      <c r="AQ7" s="216" t="s">
        <v>771</v>
      </c>
      <c r="AR7" s="216" t="s">
        <v>223</v>
      </c>
      <c r="AS7" s="216" t="s">
        <v>771</v>
      </c>
      <c r="AT7" s="216" t="s">
        <v>223</v>
      </c>
      <c r="AU7" s="216" t="s">
        <v>771</v>
      </c>
      <c r="AV7" s="216" t="s">
        <v>223</v>
      </c>
      <c r="AW7" s="216" t="s">
        <v>771</v>
      </c>
      <c r="AX7" s="216" t="s">
        <v>223</v>
      </c>
      <c r="AY7" s="216" t="s">
        <v>771</v>
      </c>
      <c r="AZ7" s="274"/>
    </row>
    <row r="8" spans="1:52" ht="32.25" thickBot="1" x14ac:dyDescent="0.3">
      <c r="A8" s="209">
        <v>1</v>
      </c>
      <c r="B8" s="291" t="s">
        <v>221</v>
      </c>
      <c r="C8" s="212" t="s">
        <v>220</v>
      </c>
      <c r="D8" s="153" t="s">
        <v>739</v>
      </c>
      <c r="E8" s="153" t="s">
        <v>696</v>
      </c>
      <c r="F8" s="215">
        <v>1785.45</v>
      </c>
      <c r="G8" s="154">
        <v>2106.83</v>
      </c>
      <c r="H8" s="215">
        <f>F8</f>
        <v>1785.45</v>
      </c>
      <c r="I8" s="154">
        <f>G8</f>
        <v>2106.83</v>
      </c>
      <c r="J8" s="154"/>
      <c r="K8" s="158"/>
      <c r="L8" s="154">
        <f t="shared" ref="L8:L11" si="0">F8</f>
        <v>1785.45</v>
      </c>
      <c r="M8" s="154">
        <f t="shared" ref="M8:M11" si="1">ROUND(L8*1.2,2)</f>
        <v>2142.54</v>
      </c>
      <c r="N8" s="154">
        <f>H8</f>
        <v>1785.45</v>
      </c>
      <c r="O8" s="154">
        <f>ROUND(N8*1.2,2)</f>
        <v>2142.54</v>
      </c>
      <c r="P8" s="159">
        <v>1831.87</v>
      </c>
      <c r="Q8" s="159">
        <f>ROUND(P8*1.2,2)</f>
        <v>2198.2399999999998</v>
      </c>
      <c r="R8" s="159">
        <v>1831.87</v>
      </c>
      <c r="S8" s="159">
        <f>ROUND(R8*1.2,2)</f>
        <v>2198.2399999999998</v>
      </c>
      <c r="T8" s="159">
        <f>P8</f>
        <v>1831.87</v>
      </c>
      <c r="U8" s="159">
        <f>ROUND(T8*1.2,2)</f>
        <v>2198.2399999999998</v>
      </c>
      <c r="V8" s="159">
        <f>R8</f>
        <v>1831.87</v>
      </c>
      <c r="W8" s="159">
        <f>ROUND(V8*1.2,2)</f>
        <v>2198.2399999999998</v>
      </c>
      <c r="X8" s="159">
        <v>1904.91</v>
      </c>
      <c r="Y8" s="159">
        <f>ROUND(X8*1.2,2)</f>
        <v>2285.89</v>
      </c>
      <c r="Z8" s="159">
        <f>X8</f>
        <v>1904.91</v>
      </c>
      <c r="AA8" s="159">
        <f>ROUND(Z8*1.2,2)</f>
        <v>2285.89</v>
      </c>
      <c r="AB8" s="159">
        <f>X8</f>
        <v>1904.91</v>
      </c>
      <c r="AC8" s="159">
        <f>ROUND(AB8*1.2,2)</f>
        <v>2285.89</v>
      </c>
      <c r="AD8" s="159">
        <f>Z8</f>
        <v>1904.91</v>
      </c>
      <c r="AE8" s="159">
        <f>ROUND(AD8*1.2,2)</f>
        <v>2285.89</v>
      </c>
      <c r="AF8" s="159">
        <v>1997.87</v>
      </c>
      <c r="AG8" s="159">
        <f>ROUND(AF8*1.2,2)</f>
        <v>2397.44</v>
      </c>
      <c r="AH8" s="159">
        <f>AF8</f>
        <v>1997.87</v>
      </c>
      <c r="AI8" s="159">
        <f>ROUND(AH8*1.2,2)</f>
        <v>2397.44</v>
      </c>
      <c r="AJ8" s="159">
        <f>AF8</f>
        <v>1997.87</v>
      </c>
      <c r="AK8" s="159">
        <f>ROUND(AJ8*1.2,2)</f>
        <v>2397.44</v>
      </c>
      <c r="AL8" s="159">
        <f>AH8</f>
        <v>1997.87</v>
      </c>
      <c r="AM8" s="159">
        <f>ROUND(AL8*1.2,2)</f>
        <v>2397.44</v>
      </c>
      <c r="AN8" s="159">
        <v>2095.36</v>
      </c>
      <c r="AO8" s="159">
        <f>ROUND(AN8*1.2,2)</f>
        <v>2514.4299999999998</v>
      </c>
      <c r="AP8" s="159">
        <f>AN8</f>
        <v>2095.36</v>
      </c>
      <c r="AQ8" s="159">
        <f>ROUND(AP8*1.2,2)</f>
        <v>2514.4299999999998</v>
      </c>
      <c r="AR8" s="159">
        <f>AN8</f>
        <v>2095.36</v>
      </c>
      <c r="AS8" s="159">
        <f>ROUND(AR8*1.2,2)</f>
        <v>2514.4299999999998</v>
      </c>
      <c r="AT8" s="159">
        <f>AP8</f>
        <v>2095.36</v>
      </c>
      <c r="AU8" s="159">
        <f>ROUND(AT8*1.2,2)</f>
        <v>2514.4299999999998</v>
      </c>
      <c r="AV8" s="159">
        <v>2197.62</v>
      </c>
      <c r="AW8" s="159">
        <f>ROUND(AV8*1.2,2)</f>
        <v>2637.14</v>
      </c>
      <c r="AX8" s="159">
        <f>AV8</f>
        <v>2197.62</v>
      </c>
      <c r="AY8" s="159">
        <f>ROUND(AX8*1.2,2)</f>
        <v>2637.14</v>
      </c>
      <c r="AZ8" s="153" t="s">
        <v>1129</v>
      </c>
    </row>
    <row r="9" spans="1:52" ht="65.45" customHeight="1" thickBot="1" x14ac:dyDescent="0.3">
      <c r="A9" s="210"/>
      <c r="B9" s="282"/>
      <c r="C9" s="213"/>
      <c r="D9" s="153" t="s">
        <v>1128</v>
      </c>
      <c r="E9" s="153" t="s">
        <v>696</v>
      </c>
      <c r="F9" s="215"/>
      <c r="G9" s="154"/>
      <c r="H9" s="215"/>
      <c r="I9" s="154"/>
      <c r="J9" s="154"/>
      <c r="K9" s="195"/>
      <c r="L9" s="154">
        <v>1761.98</v>
      </c>
      <c r="M9" s="154">
        <f>ROUND(L9*1.2,2)</f>
        <v>2114.38</v>
      </c>
      <c r="N9" s="154">
        <f>L9</f>
        <v>1761.98</v>
      </c>
      <c r="O9" s="154"/>
      <c r="P9" s="159">
        <v>1831.87</v>
      </c>
      <c r="Q9" s="154">
        <f>ROUND(P9*1.2,2)</f>
        <v>2198.2399999999998</v>
      </c>
      <c r="R9" s="159">
        <f>P9</f>
        <v>1831.87</v>
      </c>
      <c r="S9" s="159"/>
      <c r="T9" s="159">
        <f>P9</f>
        <v>1831.87</v>
      </c>
      <c r="U9" s="159">
        <f t="shared" ref="U9" si="2">ROUND(T9*1.2,2)</f>
        <v>2198.2399999999998</v>
      </c>
      <c r="V9" s="159">
        <f t="shared" ref="V9:V74" si="3">R9</f>
        <v>1831.87</v>
      </c>
      <c r="W9" s="159">
        <f>U9</f>
        <v>2198.2399999999998</v>
      </c>
      <c r="X9" s="159">
        <v>5473.25</v>
      </c>
      <c r="Y9" s="154">
        <v>2345.52</v>
      </c>
      <c r="Z9" s="159">
        <f>X9</f>
        <v>5473.25</v>
      </c>
      <c r="AA9" s="159">
        <f>Y9</f>
        <v>2345.52</v>
      </c>
      <c r="AB9" s="159">
        <f>X9</f>
        <v>5473.25</v>
      </c>
      <c r="AC9" s="159">
        <f>Y9</f>
        <v>2345.52</v>
      </c>
      <c r="AD9" s="159">
        <f t="shared" ref="AD9" si="4">Z9</f>
        <v>5473.25</v>
      </c>
      <c r="AE9" s="159">
        <f>AA9</f>
        <v>2345.52</v>
      </c>
      <c r="AF9" s="159">
        <v>5692.18</v>
      </c>
      <c r="AG9" s="154">
        <f>ROUND(AF9*1.2,2)</f>
        <v>6830.62</v>
      </c>
      <c r="AH9" s="159">
        <f>AF9</f>
        <v>5692.18</v>
      </c>
      <c r="AI9" s="159">
        <f>AG9</f>
        <v>6830.62</v>
      </c>
      <c r="AJ9" s="159">
        <f>AF9</f>
        <v>5692.18</v>
      </c>
      <c r="AK9" s="159">
        <f>ROUND(AJ9*1.2,2)</f>
        <v>6830.62</v>
      </c>
      <c r="AL9" s="159">
        <f>AJ9</f>
        <v>5692.18</v>
      </c>
      <c r="AM9" s="159">
        <f>AL9</f>
        <v>5692.18</v>
      </c>
      <c r="AN9" s="159">
        <v>5919.87</v>
      </c>
      <c r="AO9" s="154">
        <f>ROUND(AN9*1.2,2)</f>
        <v>7103.84</v>
      </c>
      <c r="AP9" s="159">
        <f>AN9</f>
        <v>5919.87</v>
      </c>
      <c r="AQ9" s="159">
        <f>AP9</f>
        <v>5919.87</v>
      </c>
      <c r="AR9" s="159">
        <f>AN9</f>
        <v>5919.87</v>
      </c>
      <c r="AS9" s="159">
        <f>ROUND(AR9*1.2,2)</f>
        <v>7103.84</v>
      </c>
      <c r="AT9" s="159">
        <f>AP9</f>
        <v>5919.87</v>
      </c>
      <c r="AU9" s="159">
        <f>AS9</f>
        <v>7103.84</v>
      </c>
      <c r="AV9" s="159">
        <v>6156.69</v>
      </c>
      <c r="AW9" s="154">
        <f>ROUND(AV9*1.2,2)</f>
        <v>7388.03</v>
      </c>
      <c r="AX9" s="159">
        <f>AV9</f>
        <v>6156.69</v>
      </c>
      <c r="AY9" s="159">
        <f>AW9</f>
        <v>7388.03</v>
      </c>
      <c r="AZ9" s="153" t="s">
        <v>1029</v>
      </c>
    </row>
    <row r="10" spans="1:52" ht="32.25" thickBot="1" x14ac:dyDescent="0.3">
      <c r="A10" s="210"/>
      <c r="B10" s="282"/>
      <c r="C10" s="213"/>
      <c r="D10" s="153" t="s">
        <v>218</v>
      </c>
      <c r="E10" s="153" t="s">
        <v>696</v>
      </c>
      <c r="F10" s="215">
        <v>1477.75</v>
      </c>
      <c r="G10" s="154">
        <v>1743.75</v>
      </c>
      <c r="H10" s="154"/>
      <c r="I10" s="154"/>
      <c r="J10" s="154"/>
      <c r="K10" s="154"/>
      <c r="L10" s="154">
        <f t="shared" si="0"/>
        <v>1477.75</v>
      </c>
      <c r="M10" s="154">
        <f t="shared" si="1"/>
        <v>1773.3</v>
      </c>
      <c r="N10" s="154"/>
      <c r="O10" s="154"/>
      <c r="P10" s="159">
        <v>1516.2</v>
      </c>
      <c r="Q10" s="159">
        <v>1819.44</v>
      </c>
      <c r="R10" s="159"/>
      <c r="S10" s="159"/>
      <c r="T10" s="159">
        <f>P10</f>
        <v>1516.2</v>
      </c>
      <c r="U10" s="159">
        <f t="shared" ref="U10:U68" si="5">ROUND(T10*1.2,2)</f>
        <v>1819.44</v>
      </c>
      <c r="V10" s="159"/>
      <c r="W10" s="159"/>
      <c r="X10" s="159">
        <v>1557.68</v>
      </c>
      <c r="Y10" s="159">
        <f>X10*1.2</f>
        <v>1869.2159999999999</v>
      </c>
      <c r="Z10" s="159"/>
      <c r="AA10" s="159"/>
      <c r="AB10" s="159">
        <f t="shared" ref="AB10:AB67" si="6">X10</f>
        <v>1557.68</v>
      </c>
      <c r="AC10" s="159">
        <f t="shared" ref="AC10:AC64" si="7">ROUND(AB10*1.2,2)</f>
        <v>1869.22</v>
      </c>
      <c r="AD10" s="159">
        <f t="shared" ref="AD10:AD67" si="8">Z10</f>
        <v>0</v>
      </c>
      <c r="AE10" s="159">
        <f t="shared" ref="AE10:AE67" si="9">ROUND(AD10*1.2,2)</f>
        <v>0</v>
      </c>
      <c r="AF10" s="159">
        <v>1639.92</v>
      </c>
      <c r="AG10" s="159">
        <f>AF10*1.2</f>
        <v>1967.904</v>
      </c>
      <c r="AH10" s="159">
        <f>AF10</f>
        <v>1639.92</v>
      </c>
      <c r="AI10" s="159">
        <f>AG10</f>
        <v>1967.904</v>
      </c>
      <c r="AJ10" s="159">
        <f t="shared" ref="AJ10:AJ67" si="10">AF10</f>
        <v>1639.92</v>
      </c>
      <c r="AK10" s="159">
        <f t="shared" ref="AK10:AK64" si="11">ROUND(AJ10*1.2,2)</f>
        <v>1967.9</v>
      </c>
      <c r="AL10" s="159">
        <f t="shared" ref="AL10:AL67" si="12">AH10</f>
        <v>1639.92</v>
      </c>
      <c r="AM10" s="159">
        <f t="shared" ref="AM10:AM67" si="13">ROUND(AL10*1.2,2)</f>
        <v>1967.9</v>
      </c>
      <c r="AN10" s="159">
        <v>1705.52</v>
      </c>
      <c r="AO10" s="159">
        <f>AN10*1.2</f>
        <v>2046.6239999999998</v>
      </c>
      <c r="AP10" s="159">
        <f>AN10</f>
        <v>1705.52</v>
      </c>
      <c r="AQ10" s="159">
        <f>AO10</f>
        <v>2046.6239999999998</v>
      </c>
      <c r="AR10" s="159">
        <f t="shared" ref="AR10:AR67" si="14">AN10</f>
        <v>1705.52</v>
      </c>
      <c r="AS10" s="159">
        <f t="shared" ref="AS10:AS64" si="15">ROUND(AR10*1.2,2)</f>
        <v>2046.62</v>
      </c>
      <c r="AT10" s="159">
        <f t="shared" ref="AT10:AT67" si="16">AP10</f>
        <v>1705.52</v>
      </c>
      <c r="AU10" s="159">
        <f t="shared" ref="AU10:AU67" si="17">ROUND(AT10*1.2,2)</f>
        <v>2046.62</v>
      </c>
      <c r="AV10" s="159">
        <v>1773.74</v>
      </c>
      <c r="AW10" s="159">
        <f>AV10*1.2</f>
        <v>2128.4879999999998</v>
      </c>
      <c r="AX10" s="159">
        <f>AV10</f>
        <v>1773.74</v>
      </c>
      <c r="AY10" s="159">
        <f>AW10</f>
        <v>2128.4879999999998</v>
      </c>
      <c r="AZ10" s="153" t="s">
        <v>936</v>
      </c>
    </row>
    <row r="11" spans="1:52" ht="46.5" customHeight="1" thickBot="1" x14ac:dyDescent="0.3">
      <c r="A11" s="210"/>
      <c r="B11" s="282"/>
      <c r="C11" s="213"/>
      <c r="D11" s="153" t="s">
        <v>637</v>
      </c>
      <c r="E11" s="153" t="s">
        <v>696</v>
      </c>
      <c r="F11" s="154">
        <v>1458.44</v>
      </c>
      <c r="G11" s="154">
        <v>1720.96</v>
      </c>
      <c r="H11" s="154">
        <v>1458.44</v>
      </c>
      <c r="I11" s="154">
        <v>1720.96</v>
      </c>
      <c r="J11" s="154"/>
      <c r="K11" s="154"/>
      <c r="L11" s="154">
        <f t="shared" si="0"/>
        <v>1458.44</v>
      </c>
      <c r="M11" s="154">
        <f t="shared" si="1"/>
        <v>1750.13</v>
      </c>
      <c r="N11" s="154">
        <f t="shared" ref="N11:N74" si="18">H11</f>
        <v>1458.44</v>
      </c>
      <c r="O11" s="154">
        <f t="shared" ref="O11" si="19">ROUND(N11*1.2,2)</f>
        <v>1750.13</v>
      </c>
      <c r="P11" s="159">
        <v>1458.44</v>
      </c>
      <c r="Q11" s="159">
        <f>P11*1.2</f>
        <v>1750.1279999999999</v>
      </c>
      <c r="R11" s="159">
        <f>P11</f>
        <v>1458.44</v>
      </c>
      <c r="S11" s="159">
        <f>Q11</f>
        <v>1750.1279999999999</v>
      </c>
      <c r="T11" s="159">
        <f>P11</f>
        <v>1458.44</v>
      </c>
      <c r="U11" s="159">
        <f>ROUND(T11*1.2,2)</f>
        <v>1750.13</v>
      </c>
      <c r="V11" s="159">
        <f>R11</f>
        <v>1458.44</v>
      </c>
      <c r="W11" s="159">
        <f>ROUND(V11*1.2,2)</f>
        <v>1750.13</v>
      </c>
      <c r="X11" s="159">
        <v>1475.98</v>
      </c>
      <c r="Y11" s="159">
        <f>X11*1.2</f>
        <v>1771.1759999999999</v>
      </c>
      <c r="Z11" s="159">
        <f>X11</f>
        <v>1475.98</v>
      </c>
      <c r="AA11" s="159">
        <f>Y11</f>
        <v>1771.1759999999999</v>
      </c>
      <c r="AB11" s="159">
        <f>X11</f>
        <v>1475.98</v>
      </c>
      <c r="AC11" s="159">
        <f>ROUND(AB11*1.2,2)</f>
        <v>1771.18</v>
      </c>
      <c r="AD11" s="159">
        <f>Z11</f>
        <v>1475.98</v>
      </c>
      <c r="AE11" s="159">
        <f>ROUND(AD11*1.2,2)</f>
        <v>1771.18</v>
      </c>
      <c r="AF11" s="159">
        <f>AB11</f>
        <v>1475.98</v>
      </c>
      <c r="AG11" s="159">
        <f>AC11</f>
        <v>1771.18</v>
      </c>
      <c r="AH11" s="159">
        <f>AD11</f>
        <v>1475.98</v>
      </c>
      <c r="AI11" s="159">
        <f>AG11</f>
        <v>1771.18</v>
      </c>
      <c r="AJ11" s="159">
        <f>AF11</f>
        <v>1475.98</v>
      </c>
      <c r="AK11" s="159">
        <f>ROUND(AJ11*1.2,2)</f>
        <v>1771.18</v>
      </c>
      <c r="AL11" s="159">
        <f>AH11</f>
        <v>1475.98</v>
      </c>
      <c r="AM11" s="159">
        <f>ROUND(AL11*1.2,2)</f>
        <v>1771.18</v>
      </c>
      <c r="AN11" s="159">
        <f>AJ11</f>
        <v>1475.98</v>
      </c>
      <c r="AO11" s="159">
        <f>AK11</f>
        <v>1771.18</v>
      </c>
      <c r="AP11" s="159">
        <f>AN11</f>
        <v>1475.98</v>
      </c>
      <c r="AQ11" s="159">
        <f>AO11</f>
        <v>1771.18</v>
      </c>
      <c r="AR11" s="159">
        <f>AN11</f>
        <v>1475.98</v>
      </c>
      <c r="AS11" s="159">
        <f>ROUND(AR11*1.2,2)</f>
        <v>1771.18</v>
      </c>
      <c r="AT11" s="159">
        <f>AP11</f>
        <v>1475.98</v>
      </c>
      <c r="AU11" s="159">
        <f>ROUND(AT11*1.2,2)</f>
        <v>1771.18</v>
      </c>
      <c r="AV11" s="159">
        <f>AR11</f>
        <v>1475.98</v>
      </c>
      <c r="AW11" s="159">
        <f>AS11</f>
        <v>1771.18</v>
      </c>
      <c r="AX11" s="159">
        <f>AV11</f>
        <v>1475.98</v>
      </c>
      <c r="AY11" s="159">
        <f>AW11</f>
        <v>1771.18</v>
      </c>
      <c r="AZ11" s="153" t="s">
        <v>1149</v>
      </c>
    </row>
    <row r="12" spans="1:52" ht="52.9" customHeight="1" thickBot="1" x14ac:dyDescent="0.3">
      <c r="A12" s="210"/>
      <c r="B12" s="282"/>
      <c r="C12" s="213"/>
      <c r="D12" s="153" t="s">
        <v>794</v>
      </c>
      <c r="E12" s="153" t="s">
        <v>696</v>
      </c>
      <c r="F12" s="154">
        <v>1761.98</v>
      </c>
      <c r="G12" s="154">
        <v>2079.14</v>
      </c>
      <c r="H12" s="154">
        <f>F12</f>
        <v>1761.98</v>
      </c>
      <c r="I12" s="154">
        <f>G12</f>
        <v>2079.14</v>
      </c>
      <c r="J12" s="154"/>
      <c r="K12" s="154"/>
      <c r="L12" s="154">
        <f>F12</f>
        <v>1761.98</v>
      </c>
      <c r="M12" s="154">
        <f>ROUND(L12*1.2,2)</f>
        <v>2114.38</v>
      </c>
      <c r="N12" s="154">
        <f t="shared" si="18"/>
        <v>1761.98</v>
      </c>
      <c r="O12" s="154">
        <f t="shared" ref="O12" si="20">ROUND(N12*1.2,2)</f>
        <v>2114.38</v>
      </c>
      <c r="P12" s="159">
        <v>1807.8</v>
      </c>
      <c r="Q12" s="159">
        <f>P12*1.2</f>
        <v>2169.3599999999997</v>
      </c>
      <c r="R12" s="159">
        <f>P12</f>
        <v>1807.8</v>
      </c>
      <c r="S12" s="159">
        <f>Q12</f>
        <v>2169.3599999999997</v>
      </c>
      <c r="T12" s="159">
        <f t="shared" ref="T12:T74" si="21">P12</f>
        <v>1807.8</v>
      </c>
      <c r="U12" s="159">
        <f t="shared" si="5"/>
        <v>2169.36</v>
      </c>
      <c r="V12" s="159">
        <f t="shared" si="3"/>
        <v>1807.8</v>
      </c>
      <c r="W12" s="159">
        <f t="shared" ref="W12:W67" si="22">ROUND(V12*1.2,2)</f>
        <v>2169.36</v>
      </c>
      <c r="X12" s="159">
        <v>1880.11</v>
      </c>
      <c r="Y12" s="159">
        <f>X12*1.2</f>
        <v>2256.1319999999996</v>
      </c>
      <c r="Z12" s="159">
        <f>X12</f>
        <v>1880.11</v>
      </c>
      <c r="AA12" s="159">
        <f>Y12</f>
        <v>2256.1319999999996</v>
      </c>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3" t="s">
        <v>863</v>
      </c>
    </row>
    <row r="13" spans="1:52" ht="67.150000000000006" customHeight="1" thickBot="1" x14ac:dyDescent="0.3">
      <c r="A13" s="210"/>
      <c r="B13" s="282"/>
      <c r="C13" s="213"/>
      <c r="D13" s="153" t="s">
        <v>773</v>
      </c>
      <c r="E13" s="153"/>
      <c r="F13" s="154">
        <v>2536.71</v>
      </c>
      <c r="G13" s="154"/>
      <c r="H13" s="154">
        <f>F13</f>
        <v>2536.71</v>
      </c>
      <c r="I13" s="154"/>
      <c r="J13" s="154"/>
      <c r="K13" s="154"/>
      <c r="L13" s="154">
        <f t="shared" ref="L13:L76" si="23">F13</f>
        <v>2536.71</v>
      </c>
      <c r="M13" s="154"/>
      <c r="N13" s="154">
        <f t="shared" si="18"/>
        <v>2536.71</v>
      </c>
      <c r="O13" s="154"/>
      <c r="P13" s="159">
        <v>2653.28</v>
      </c>
      <c r="Q13" s="159"/>
      <c r="R13" s="159">
        <v>2653.28</v>
      </c>
      <c r="S13" s="159"/>
      <c r="T13" s="159">
        <f t="shared" si="21"/>
        <v>2653.28</v>
      </c>
      <c r="U13" s="159"/>
      <c r="V13" s="159">
        <f t="shared" si="3"/>
        <v>2653.28</v>
      </c>
      <c r="W13" s="159"/>
      <c r="X13" s="159">
        <v>2759.41</v>
      </c>
      <c r="Y13" s="159"/>
      <c r="Z13" s="159">
        <f>X13</f>
        <v>2759.41</v>
      </c>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3" t="s">
        <v>863</v>
      </c>
    </row>
    <row r="14" spans="1:52" ht="32.25" thickBot="1" x14ac:dyDescent="0.3">
      <c r="A14" s="210"/>
      <c r="B14" s="282"/>
      <c r="C14" s="213"/>
      <c r="D14" s="153" t="s">
        <v>811</v>
      </c>
      <c r="E14" s="153" t="s">
        <v>696</v>
      </c>
      <c r="F14" s="154">
        <v>1613.21</v>
      </c>
      <c r="G14" s="154">
        <v>1903.59</v>
      </c>
      <c r="H14" s="154">
        <f>F14</f>
        <v>1613.21</v>
      </c>
      <c r="I14" s="154">
        <f>G14</f>
        <v>1903.59</v>
      </c>
      <c r="J14" s="154"/>
      <c r="K14" s="154"/>
      <c r="L14" s="154">
        <f t="shared" si="23"/>
        <v>1613.21</v>
      </c>
      <c r="M14" s="154">
        <f t="shared" ref="M14:M68" si="24">ROUND(L14*1.2,2)</f>
        <v>1935.85</v>
      </c>
      <c r="N14" s="154">
        <f t="shared" si="18"/>
        <v>1613.21</v>
      </c>
      <c r="O14" s="154">
        <f t="shared" ref="O14" si="25">ROUND(N14*1.2,2)</f>
        <v>1935.85</v>
      </c>
      <c r="P14" s="159">
        <v>1655.12</v>
      </c>
      <c r="Q14" s="159">
        <f>P14*1.2</f>
        <v>1986.1439999999998</v>
      </c>
      <c r="R14" s="159">
        <f>P14</f>
        <v>1655.12</v>
      </c>
      <c r="S14" s="159">
        <f>Q14</f>
        <v>1986.1439999999998</v>
      </c>
      <c r="T14" s="159">
        <f t="shared" si="21"/>
        <v>1655.12</v>
      </c>
      <c r="U14" s="159">
        <f t="shared" si="5"/>
        <v>1986.14</v>
      </c>
      <c r="V14" s="159">
        <f t="shared" si="3"/>
        <v>1655.12</v>
      </c>
      <c r="W14" s="159">
        <f t="shared" si="22"/>
        <v>1986.14</v>
      </c>
      <c r="X14" s="159">
        <v>1721.3</v>
      </c>
      <c r="Y14" s="159">
        <f>X14*1.2</f>
        <v>2065.56</v>
      </c>
      <c r="Z14" s="159">
        <f>X14</f>
        <v>1721.3</v>
      </c>
      <c r="AA14" s="159">
        <f>Y14</f>
        <v>2065.56</v>
      </c>
      <c r="AB14" s="159">
        <f t="shared" si="6"/>
        <v>1721.3</v>
      </c>
      <c r="AC14" s="159">
        <f t="shared" si="7"/>
        <v>2065.56</v>
      </c>
      <c r="AD14" s="159">
        <f t="shared" si="8"/>
        <v>1721.3</v>
      </c>
      <c r="AE14" s="159">
        <f t="shared" si="9"/>
        <v>2065.56</v>
      </c>
      <c r="AF14" s="159">
        <v>1790.17</v>
      </c>
      <c r="AG14" s="159">
        <f>AF14*1.2</f>
        <v>2148.2040000000002</v>
      </c>
      <c r="AH14" s="159">
        <f>AF14</f>
        <v>1790.17</v>
      </c>
      <c r="AI14" s="159">
        <f>AG14</f>
        <v>2148.2040000000002</v>
      </c>
      <c r="AJ14" s="159">
        <f t="shared" si="10"/>
        <v>1790.17</v>
      </c>
      <c r="AK14" s="159">
        <f t="shared" si="11"/>
        <v>2148.1999999999998</v>
      </c>
      <c r="AL14" s="159">
        <f t="shared" si="12"/>
        <v>1790.17</v>
      </c>
      <c r="AM14" s="159">
        <f t="shared" si="13"/>
        <v>2148.1999999999998</v>
      </c>
      <c r="AN14" s="159">
        <v>1861.78</v>
      </c>
      <c r="AO14" s="159">
        <f>AN14*1.2</f>
        <v>2234.136</v>
      </c>
      <c r="AP14" s="159">
        <f>AN14</f>
        <v>1861.78</v>
      </c>
      <c r="AQ14" s="159">
        <f>AO14</f>
        <v>2234.136</v>
      </c>
      <c r="AR14" s="159">
        <f t="shared" si="14"/>
        <v>1861.78</v>
      </c>
      <c r="AS14" s="159">
        <f t="shared" si="15"/>
        <v>2234.14</v>
      </c>
      <c r="AT14" s="159">
        <f t="shared" si="16"/>
        <v>1861.78</v>
      </c>
      <c r="AU14" s="159">
        <f t="shared" si="17"/>
        <v>2234.14</v>
      </c>
      <c r="AV14" s="159">
        <v>1936.24</v>
      </c>
      <c r="AW14" s="159">
        <f>AV14*1.2</f>
        <v>2323.4879999999998</v>
      </c>
      <c r="AX14" s="159">
        <f>AV14</f>
        <v>1936.24</v>
      </c>
      <c r="AY14" s="159">
        <f>AW14</f>
        <v>2323.4879999999998</v>
      </c>
      <c r="AZ14" s="153" t="s">
        <v>970</v>
      </c>
    </row>
    <row r="15" spans="1:52" ht="32.25" thickBot="1" x14ac:dyDescent="0.3">
      <c r="A15" s="210"/>
      <c r="B15" s="282"/>
      <c r="C15" s="213"/>
      <c r="D15" s="153" t="s">
        <v>217</v>
      </c>
      <c r="E15" s="153"/>
      <c r="F15" s="154">
        <v>3359.57</v>
      </c>
      <c r="G15" s="154"/>
      <c r="H15" s="154"/>
      <c r="I15" s="154"/>
      <c r="J15" s="154"/>
      <c r="K15" s="154"/>
      <c r="L15" s="154">
        <f t="shared" si="23"/>
        <v>3359.57</v>
      </c>
      <c r="M15" s="154"/>
      <c r="N15" s="154"/>
      <c r="O15" s="154"/>
      <c r="P15" s="159">
        <v>3493.91</v>
      </c>
      <c r="Q15" s="159"/>
      <c r="R15" s="159"/>
      <c r="S15" s="159"/>
      <c r="T15" s="159">
        <f t="shared" si="21"/>
        <v>3493.91</v>
      </c>
      <c r="U15" s="159"/>
      <c r="V15" s="159"/>
      <c r="W15" s="159"/>
      <c r="X15" s="159">
        <v>3633.75</v>
      </c>
      <c r="Y15" s="159"/>
      <c r="Z15" s="159"/>
      <c r="AA15" s="159"/>
      <c r="AB15" s="159">
        <f t="shared" si="6"/>
        <v>3633.75</v>
      </c>
      <c r="AC15" s="159"/>
      <c r="AD15" s="159"/>
      <c r="AE15" s="159"/>
      <c r="AF15" s="159">
        <v>3779.1</v>
      </c>
      <c r="AG15" s="159"/>
      <c r="AH15" s="159"/>
      <c r="AI15" s="159"/>
      <c r="AJ15" s="159">
        <f t="shared" si="10"/>
        <v>3779.1</v>
      </c>
      <c r="AK15" s="159"/>
      <c r="AL15" s="159"/>
      <c r="AM15" s="159"/>
      <c r="AN15" s="159">
        <v>3930.08</v>
      </c>
      <c r="AO15" s="159"/>
      <c r="AP15" s="159"/>
      <c r="AQ15" s="159"/>
      <c r="AR15" s="159">
        <f t="shared" si="14"/>
        <v>3930.08</v>
      </c>
      <c r="AS15" s="159"/>
      <c r="AT15" s="159"/>
      <c r="AU15" s="159"/>
      <c r="AV15" s="159">
        <v>4087.37</v>
      </c>
      <c r="AW15" s="159"/>
      <c r="AX15" s="159"/>
      <c r="AY15" s="159"/>
      <c r="AZ15" s="153" t="s">
        <v>1028</v>
      </c>
    </row>
    <row r="16" spans="1:52" ht="32.25" thickBot="1" x14ac:dyDescent="0.3">
      <c r="A16" s="211"/>
      <c r="B16" s="207"/>
      <c r="C16" s="214"/>
      <c r="D16" s="153" t="s">
        <v>743</v>
      </c>
      <c r="E16" s="153" t="s">
        <v>696</v>
      </c>
      <c r="F16" s="154">
        <v>2038.49</v>
      </c>
      <c r="G16" s="154">
        <v>2038.49</v>
      </c>
      <c r="H16" s="154">
        <v>2038.49</v>
      </c>
      <c r="I16" s="154">
        <v>2038.49</v>
      </c>
      <c r="J16" s="154"/>
      <c r="K16" s="154"/>
      <c r="L16" s="154">
        <f t="shared" si="23"/>
        <v>2038.49</v>
      </c>
      <c r="M16" s="154">
        <v>2038.49</v>
      </c>
      <c r="N16" s="154">
        <v>2038.49</v>
      </c>
      <c r="O16" s="154">
        <v>2038.49</v>
      </c>
      <c r="P16" s="159">
        <v>2075.6999999999998</v>
      </c>
      <c r="Q16" s="159">
        <v>2075.6999999999998</v>
      </c>
      <c r="R16" s="159">
        <v>2075.6999999999998</v>
      </c>
      <c r="S16" s="159">
        <v>2075.6999999999998</v>
      </c>
      <c r="T16" s="159">
        <v>2075.6999999999998</v>
      </c>
      <c r="U16" s="159">
        <v>2075.6999999999998</v>
      </c>
      <c r="V16" s="159">
        <v>2075.6999999999998</v>
      </c>
      <c r="W16" s="159">
        <v>2075.6999999999998</v>
      </c>
      <c r="X16" s="159">
        <v>2127.1799999999998</v>
      </c>
      <c r="Y16" s="159">
        <v>2127.1799999999998</v>
      </c>
      <c r="Z16" s="159">
        <v>2127.1799999999998</v>
      </c>
      <c r="AA16" s="159">
        <v>2127.1799999999998</v>
      </c>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3" t="s">
        <v>915</v>
      </c>
    </row>
    <row r="17" spans="1:52" ht="16.5" thickBot="1" x14ac:dyDescent="0.3">
      <c r="A17" s="210"/>
      <c r="B17" s="206"/>
      <c r="C17" s="213"/>
      <c r="D17" s="153" t="s">
        <v>1131</v>
      </c>
      <c r="E17" s="153" t="s">
        <v>696</v>
      </c>
      <c r="F17" s="154"/>
      <c r="G17" s="154"/>
      <c r="H17" s="154"/>
      <c r="I17" s="154"/>
      <c r="J17" s="154"/>
      <c r="K17" s="154"/>
      <c r="L17" s="154"/>
      <c r="M17" s="154"/>
      <c r="N17" s="154"/>
      <c r="O17" s="154"/>
      <c r="P17" s="159"/>
      <c r="Q17" s="159"/>
      <c r="R17" s="159"/>
      <c r="S17" s="159"/>
      <c r="T17" s="159">
        <v>5174.13</v>
      </c>
      <c r="U17" s="159">
        <v>6208.96</v>
      </c>
      <c r="V17" s="159"/>
      <c r="W17" s="159"/>
      <c r="X17" s="159">
        <v>5174.13</v>
      </c>
      <c r="Y17" s="159">
        <v>6208.96</v>
      </c>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3" t="s">
        <v>1132</v>
      </c>
    </row>
    <row r="18" spans="1:52" ht="32.25" customHeight="1" thickBot="1" x14ac:dyDescent="0.3">
      <c r="A18" s="209">
        <v>2</v>
      </c>
      <c r="B18" s="291" t="s">
        <v>216</v>
      </c>
      <c r="C18" s="212" t="s">
        <v>215</v>
      </c>
      <c r="D18" s="153" t="s">
        <v>702</v>
      </c>
      <c r="E18" s="153" t="s">
        <v>696</v>
      </c>
      <c r="F18" s="154">
        <v>2343.34</v>
      </c>
      <c r="G18" s="154">
        <v>2765.14</v>
      </c>
      <c r="H18" s="154">
        <v>2343.34</v>
      </c>
      <c r="I18" s="154">
        <v>2765.14</v>
      </c>
      <c r="J18" s="154"/>
      <c r="K18" s="154"/>
      <c r="L18" s="154">
        <f t="shared" si="23"/>
        <v>2343.34</v>
      </c>
      <c r="M18" s="154">
        <f t="shared" si="24"/>
        <v>2812.01</v>
      </c>
      <c r="N18" s="154">
        <f t="shared" si="18"/>
        <v>2343.34</v>
      </c>
      <c r="O18" s="154">
        <f t="shared" ref="O18" si="26">ROUND(N18*1.2,2)</f>
        <v>2812.01</v>
      </c>
      <c r="P18" s="159">
        <v>2357.14</v>
      </c>
      <c r="Q18" s="159">
        <v>2828.57</v>
      </c>
      <c r="R18" s="159">
        <f>P18</f>
        <v>2357.14</v>
      </c>
      <c r="S18" s="159">
        <f>Q18</f>
        <v>2828.57</v>
      </c>
      <c r="T18" s="159">
        <f t="shared" si="21"/>
        <v>2357.14</v>
      </c>
      <c r="U18" s="159">
        <f t="shared" si="5"/>
        <v>2828.57</v>
      </c>
      <c r="V18" s="159">
        <f t="shared" si="3"/>
        <v>2357.14</v>
      </c>
      <c r="W18" s="159">
        <f t="shared" si="22"/>
        <v>2828.57</v>
      </c>
      <c r="X18" s="159">
        <v>2357.14</v>
      </c>
      <c r="Y18" s="159">
        <v>2828.57</v>
      </c>
      <c r="Z18" s="159">
        <v>2357.14</v>
      </c>
      <c r="AA18" s="159">
        <v>2828.57</v>
      </c>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3" t="s">
        <v>955</v>
      </c>
    </row>
    <row r="19" spans="1:52" ht="32.25" thickBot="1" x14ac:dyDescent="0.3">
      <c r="A19" s="210"/>
      <c r="B19" s="282"/>
      <c r="C19" s="213"/>
      <c r="D19" s="153" t="s">
        <v>213</v>
      </c>
      <c r="E19" s="153"/>
      <c r="F19" s="154">
        <v>1667.18</v>
      </c>
      <c r="G19" s="154"/>
      <c r="H19" s="154"/>
      <c r="I19" s="154"/>
      <c r="J19" s="154"/>
      <c r="K19" s="154"/>
      <c r="L19" s="154">
        <f t="shared" si="23"/>
        <v>1667.18</v>
      </c>
      <c r="M19" s="154"/>
      <c r="N19" s="154"/>
      <c r="O19" s="154"/>
      <c r="P19" s="159">
        <v>1717.48</v>
      </c>
      <c r="Q19" s="159"/>
      <c r="R19" s="159"/>
      <c r="S19" s="159"/>
      <c r="T19" s="159">
        <f t="shared" si="21"/>
        <v>1717.48</v>
      </c>
      <c r="U19" s="159"/>
      <c r="V19" s="159"/>
      <c r="W19" s="159"/>
      <c r="X19" s="159">
        <v>1786.18</v>
      </c>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3" t="s">
        <v>917</v>
      </c>
    </row>
    <row r="20" spans="1:52" ht="32.25" thickBot="1" x14ac:dyDescent="0.3">
      <c r="A20" s="210"/>
      <c r="B20" s="282"/>
      <c r="C20" s="213"/>
      <c r="D20" s="153" t="s">
        <v>210</v>
      </c>
      <c r="E20" s="153"/>
      <c r="F20" s="154">
        <v>1592.89</v>
      </c>
      <c r="G20" s="154"/>
      <c r="H20" s="154"/>
      <c r="I20" s="154"/>
      <c r="J20" s="154"/>
      <c r="K20" s="154"/>
      <c r="L20" s="154">
        <f t="shared" si="23"/>
        <v>1592.89</v>
      </c>
      <c r="M20" s="154"/>
      <c r="N20" s="154"/>
      <c r="O20" s="154"/>
      <c r="P20" s="159">
        <v>1696.02</v>
      </c>
      <c r="Q20" s="159"/>
      <c r="R20" s="159"/>
      <c r="S20" s="159"/>
      <c r="T20" s="159">
        <f t="shared" si="21"/>
        <v>1696.02</v>
      </c>
      <c r="U20" s="159"/>
      <c r="V20" s="159"/>
      <c r="W20" s="159"/>
      <c r="X20" s="159">
        <v>1752.14</v>
      </c>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3" t="s">
        <v>917</v>
      </c>
    </row>
    <row r="21" spans="1:52" ht="39" customHeight="1" thickBot="1" x14ac:dyDescent="0.3">
      <c r="A21" s="210"/>
      <c r="B21" s="282"/>
      <c r="C21" s="213"/>
      <c r="D21" s="153" t="s">
        <v>705</v>
      </c>
      <c r="E21" s="153" t="s">
        <v>696</v>
      </c>
      <c r="F21" s="154">
        <v>1258.6099999999999</v>
      </c>
      <c r="G21" s="154">
        <v>1485.16</v>
      </c>
      <c r="H21" s="154">
        <f>F21</f>
        <v>1258.6099999999999</v>
      </c>
      <c r="I21" s="154">
        <f>G21</f>
        <v>1485.16</v>
      </c>
      <c r="J21" s="154"/>
      <c r="K21" s="154"/>
      <c r="L21" s="154">
        <f t="shared" si="23"/>
        <v>1258.6099999999999</v>
      </c>
      <c r="M21" s="154">
        <f t="shared" si="24"/>
        <v>1510.33</v>
      </c>
      <c r="N21" s="154">
        <f t="shared" si="18"/>
        <v>1258.6099999999999</v>
      </c>
      <c r="O21" s="154">
        <f t="shared" ref="O21" si="27">ROUND(N21*1.2,2)</f>
        <v>1510.33</v>
      </c>
      <c r="P21" s="159">
        <v>1291.33</v>
      </c>
      <c r="Q21" s="159">
        <f>P21*1.2</f>
        <v>1549.5959999999998</v>
      </c>
      <c r="R21" s="159">
        <f>P21</f>
        <v>1291.33</v>
      </c>
      <c r="S21" s="159">
        <f>Q21</f>
        <v>1549.5959999999998</v>
      </c>
      <c r="T21" s="159">
        <f t="shared" si="21"/>
        <v>1291.33</v>
      </c>
      <c r="U21" s="159">
        <f t="shared" si="5"/>
        <v>1549.6</v>
      </c>
      <c r="V21" s="159">
        <f t="shared" si="3"/>
        <v>1291.33</v>
      </c>
      <c r="W21" s="159">
        <f t="shared" si="22"/>
        <v>1549.6</v>
      </c>
      <c r="X21" s="159">
        <v>1342.98</v>
      </c>
      <c r="Y21" s="159">
        <f>X21*1.2</f>
        <v>1611.576</v>
      </c>
      <c r="Z21" s="159">
        <f>X21</f>
        <v>1342.98</v>
      </c>
      <c r="AA21" s="159">
        <f>Y21</f>
        <v>1611.576</v>
      </c>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3" t="s">
        <v>863</v>
      </c>
    </row>
    <row r="22" spans="1:52" ht="63.75" thickBot="1" x14ac:dyDescent="0.3">
      <c r="A22" s="210"/>
      <c r="B22" s="282"/>
      <c r="C22" s="213"/>
      <c r="D22" s="153" t="s">
        <v>773</v>
      </c>
      <c r="E22" s="153"/>
      <c r="F22" s="154">
        <v>2536.71</v>
      </c>
      <c r="G22" s="154"/>
      <c r="H22" s="154">
        <f>F22</f>
        <v>2536.71</v>
      </c>
      <c r="I22" s="154"/>
      <c r="J22" s="154"/>
      <c r="K22" s="154"/>
      <c r="L22" s="154">
        <f t="shared" ref="L22" si="28">F22</f>
        <v>2536.71</v>
      </c>
      <c r="M22" s="154"/>
      <c r="N22" s="154">
        <f t="shared" ref="N22" si="29">H22</f>
        <v>2536.71</v>
      </c>
      <c r="O22" s="154"/>
      <c r="P22" s="159">
        <v>2653.28</v>
      </c>
      <c r="Q22" s="159"/>
      <c r="R22" s="159">
        <v>2653.28</v>
      </c>
      <c r="S22" s="159"/>
      <c r="T22" s="159">
        <f t="shared" ref="T22" si="30">P22</f>
        <v>2653.28</v>
      </c>
      <c r="U22" s="159"/>
      <c r="V22" s="159">
        <f t="shared" ref="V22" si="31">R22</f>
        <v>2653.28</v>
      </c>
      <c r="W22" s="159"/>
      <c r="X22" s="159">
        <v>2759.41</v>
      </c>
      <c r="Y22" s="159"/>
      <c r="Z22" s="159">
        <f>X22</f>
        <v>2759.41</v>
      </c>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3" t="s">
        <v>863</v>
      </c>
    </row>
    <row r="23" spans="1:52" ht="32.25" thickBot="1" x14ac:dyDescent="0.3">
      <c r="A23" s="210"/>
      <c r="B23" s="282"/>
      <c r="C23" s="213"/>
      <c r="D23" s="153" t="s">
        <v>787</v>
      </c>
      <c r="E23" s="153"/>
      <c r="F23" s="154">
        <v>2524.1799999999998</v>
      </c>
      <c r="G23" s="154"/>
      <c r="H23" s="154"/>
      <c r="I23" s="154"/>
      <c r="J23" s="154"/>
      <c r="K23" s="154"/>
      <c r="L23" s="154">
        <v>2462.69</v>
      </c>
      <c r="M23" s="154"/>
      <c r="N23" s="154"/>
      <c r="O23" s="154"/>
      <c r="P23" s="159">
        <v>2462.69</v>
      </c>
      <c r="Q23" s="159"/>
      <c r="R23" s="159"/>
      <c r="S23" s="159"/>
      <c r="T23" s="159">
        <v>2462.69</v>
      </c>
      <c r="U23" s="159"/>
      <c r="V23" s="159"/>
      <c r="W23" s="159"/>
      <c r="X23" s="159">
        <v>4487.26</v>
      </c>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3" t="s">
        <v>954</v>
      </c>
    </row>
    <row r="24" spans="1:52" ht="32.25" thickBot="1" x14ac:dyDescent="0.3">
      <c r="A24" s="211"/>
      <c r="B24" s="283"/>
      <c r="C24" s="214"/>
      <c r="D24" s="153" t="s">
        <v>209</v>
      </c>
      <c r="E24" s="153"/>
      <c r="F24" s="154">
        <v>1748.34</v>
      </c>
      <c r="G24" s="154"/>
      <c r="H24" s="154"/>
      <c r="I24" s="154"/>
      <c r="J24" s="154"/>
      <c r="K24" s="154"/>
      <c r="L24" s="154">
        <f t="shared" si="23"/>
        <v>1748.34</v>
      </c>
      <c r="M24" s="154"/>
      <c r="N24" s="154"/>
      <c r="O24" s="154"/>
      <c r="P24" s="159">
        <v>1862.71</v>
      </c>
      <c r="Q24" s="159"/>
      <c r="R24" s="159"/>
      <c r="S24" s="159"/>
      <c r="T24" s="159">
        <f t="shared" si="21"/>
        <v>1862.71</v>
      </c>
      <c r="U24" s="159"/>
      <c r="V24" s="159"/>
      <c r="W24" s="159"/>
      <c r="X24" s="159">
        <v>2111.96</v>
      </c>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3" t="s">
        <v>917</v>
      </c>
    </row>
    <row r="25" spans="1:52" ht="52.5" customHeight="1" thickBot="1" x14ac:dyDescent="0.3">
      <c r="A25" s="209">
        <v>3</v>
      </c>
      <c r="B25" s="291" t="s">
        <v>208</v>
      </c>
      <c r="C25" s="212" t="s">
        <v>207</v>
      </c>
      <c r="D25" s="153" t="s">
        <v>813</v>
      </c>
      <c r="E25" s="153" t="s">
        <v>696</v>
      </c>
      <c r="F25" s="160">
        <v>2230.36</v>
      </c>
      <c r="G25" s="160">
        <f>F25</f>
        <v>2230.36</v>
      </c>
      <c r="H25" s="160"/>
      <c r="I25" s="160"/>
      <c r="J25" s="161"/>
      <c r="K25" s="154"/>
      <c r="L25" s="154">
        <v>2230.36</v>
      </c>
      <c r="M25" s="154">
        <v>2230.36</v>
      </c>
      <c r="N25" s="154"/>
      <c r="O25" s="154"/>
      <c r="P25" s="159">
        <v>2913.03</v>
      </c>
      <c r="Q25" s="159">
        <v>2275.9</v>
      </c>
      <c r="R25" s="159"/>
      <c r="S25" s="159"/>
      <c r="T25" s="159">
        <f t="shared" si="21"/>
        <v>2913.03</v>
      </c>
      <c r="U25" s="159">
        <f>Q25</f>
        <v>2275.9</v>
      </c>
      <c r="V25" s="159"/>
      <c r="W25" s="159"/>
      <c r="X25" s="159">
        <v>2970.73</v>
      </c>
      <c r="Y25" s="159">
        <v>2428.39</v>
      </c>
      <c r="Z25" s="159"/>
      <c r="AA25" s="159"/>
      <c r="AB25" s="159">
        <f t="shared" si="6"/>
        <v>2970.73</v>
      </c>
      <c r="AC25" s="159">
        <f>AB25</f>
        <v>2970.73</v>
      </c>
      <c r="AD25" s="159"/>
      <c r="AE25" s="159"/>
      <c r="AF25" s="159">
        <v>3150.74</v>
      </c>
      <c r="AG25" s="159">
        <f>AF25</f>
        <v>3150.74</v>
      </c>
      <c r="AH25" s="159"/>
      <c r="AI25" s="159"/>
      <c r="AJ25" s="159">
        <f t="shared" si="10"/>
        <v>3150.74</v>
      </c>
      <c r="AK25" s="159">
        <f>AJ25</f>
        <v>3150.74</v>
      </c>
      <c r="AL25" s="159"/>
      <c r="AM25" s="159"/>
      <c r="AN25" s="159">
        <v>3276.77</v>
      </c>
      <c r="AO25" s="159">
        <f>AN25</f>
        <v>3276.77</v>
      </c>
      <c r="AP25" s="159"/>
      <c r="AQ25" s="159"/>
      <c r="AR25" s="159">
        <f t="shared" si="14"/>
        <v>3276.77</v>
      </c>
      <c r="AS25" s="159">
        <f>AR25</f>
        <v>3276.77</v>
      </c>
      <c r="AT25" s="159"/>
      <c r="AU25" s="159"/>
      <c r="AV25" s="159">
        <v>3408.1</v>
      </c>
      <c r="AW25" s="159">
        <f>AV25</f>
        <v>3408.1</v>
      </c>
      <c r="AX25" s="159"/>
      <c r="AY25" s="159"/>
      <c r="AZ25" s="410" t="s">
        <v>949</v>
      </c>
    </row>
    <row r="26" spans="1:52" ht="43.5" customHeight="1" thickBot="1" x14ac:dyDescent="0.3">
      <c r="A26" s="210"/>
      <c r="B26" s="282"/>
      <c r="C26" s="213"/>
      <c r="D26" s="153" t="s">
        <v>812</v>
      </c>
      <c r="E26" s="153"/>
      <c r="F26" s="154">
        <v>3099.08</v>
      </c>
      <c r="G26" s="160"/>
      <c r="H26" s="160"/>
      <c r="I26" s="160"/>
      <c r="J26" s="161"/>
      <c r="K26" s="154"/>
      <c r="L26" s="154">
        <f t="shared" si="23"/>
        <v>3099.08</v>
      </c>
      <c r="M26" s="154"/>
      <c r="N26" s="154">
        <v>3099.08</v>
      </c>
      <c r="O26" s="154"/>
      <c r="P26" s="159">
        <v>3252.97</v>
      </c>
      <c r="Q26" s="159"/>
      <c r="R26" s="159">
        <v>3252.97</v>
      </c>
      <c r="S26" s="159"/>
      <c r="T26" s="159">
        <f t="shared" si="21"/>
        <v>3252.97</v>
      </c>
      <c r="U26" s="159"/>
      <c r="V26" s="159">
        <v>3252.97</v>
      </c>
      <c r="W26" s="159"/>
      <c r="X26" s="159">
        <f>T26</f>
        <v>3252.97</v>
      </c>
      <c r="Y26" s="159"/>
      <c r="Z26" s="159">
        <v>3252.97</v>
      </c>
      <c r="AA26" s="159"/>
      <c r="AB26" s="159">
        <f t="shared" si="6"/>
        <v>3252.97</v>
      </c>
      <c r="AC26" s="159"/>
      <c r="AD26" s="159"/>
      <c r="AE26" s="159"/>
      <c r="AF26" s="159">
        <v>3518.42</v>
      </c>
      <c r="AG26" s="159"/>
      <c r="AH26" s="159"/>
      <c r="AI26" s="159"/>
      <c r="AJ26" s="159">
        <f t="shared" si="10"/>
        <v>3518.42</v>
      </c>
      <c r="AK26" s="159"/>
      <c r="AL26" s="159"/>
      <c r="AM26" s="159"/>
      <c r="AN26" s="159">
        <v>3659.15</v>
      </c>
      <c r="AO26" s="159"/>
      <c r="AP26" s="159"/>
      <c r="AQ26" s="159"/>
      <c r="AR26" s="159">
        <f t="shared" si="14"/>
        <v>3659.15</v>
      </c>
      <c r="AS26" s="159"/>
      <c r="AT26" s="159"/>
      <c r="AU26" s="159"/>
      <c r="AV26" s="159">
        <v>3805.52</v>
      </c>
      <c r="AW26" s="159"/>
      <c r="AX26" s="159"/>
      <c r="AY26" s="159"/>
      <c r="AZ26" s="410" t="s">
        <v>950</v>
      </c>
    </row>
    <row r="27" spans="1:52" ht="66.75" customHeight="1" thickBot="1" x14ac:dyDescent="0.3">
      <c r="A27" s="210"/>
      <c r="B27" s="282"/>
      <c r="C27" s="213"/>
      <c r="D27" s="153" t="s">
        <v>1121</v>
      </c>
      <c r="E27" s="153"/>
      <c r="F27" s="154"/>
      <c r="G27" s="160"/>
      <c r="H27" s="160"/>
      <c r="I27" s="160"/>
      <c r="J27" s="205"/>
      <c r="K27" s="154"/>
      <c r="L27" s="154"/>
      <c r="M27" s="154"/>
      <c r="N27" s="154"/>
      <c r="O27" s="154"/>
      <c r="P27" s="159"/>
      <c r="Q27" s="159"/>
      <c r="R27" s="159"/>
      <c r="S27" s="159"/>
      <c r="T27" s="159">
        <v>383.95</v>
      </c>
      <c r="U27" s="159"/>
      <c r="V27" s="159"/>
      <c r="W27" s="159"/>
      <c r="X27" s="159">
        <v>383.95</v>
      </c>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410" t="s">
        <v>1120</v>
      </c>
    </row>
    <row r="28" spans="1:52" ht="32.25" thickBot="1" x14ac:dyDescent="0.3">
      <c r="A28" s="210"/>
      <c r="B28" s="282"/>
      <c r="C28" s="213"/>
      <c r="D28" s="153" t="s">
        <v>654</v>
      </c>
      <c r="E28" s="153" t="s">
        <v>696</v>
      </c>
      <c r="F28" s="215">
        <v>2292.91</v>
      </c>
      <c r="G28" s="154">
        <f>F28</f>
        <v>2292.91</v>
      </c>
      <c r="H28" s="154"/>
      <c r="I28" s="154"/>
      <c r="J28" s="154"/>
      <c r="K28" s="154"/>
      <c r="L28" s="154">
        <f t="shared" si="23"/>
        <v>2292.91</v>
      </c>
      <c r="M28" s="154">
        <f>L28</f>
        <v>2292.91</v>
      </c>
      <c r="N28" s="154"/>
      <c r="O28" s="154"/>
      <c r="P28" s="159">
        <v>2352.5300000000002</v>
      </c>
      <c r="Q28" s="159">
        <f>P28</f>
        <v>2352.5300000000002</v>
      </c>
      <c r="R28" s="159"/>
      <c r="S28" s="159"/>
      <c r="T28" s="159">
        <f t="shared" si="21"/>
        <v>2352.5300000000002</v>
      </c>
      <c r="U28" s="159">
        <f>T28</f>
        <v>2352.5300000000002</v>
      </c>
      <c r="V28" s="159"/>
      <c r="W28" s="159"/>
      <c r="X28" s="159">
        <v>2375.94</v>
      </c>
      <c r="Y28" s="159">
        <v>2375.94</v>
      </c>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3" t="s">
        <v>920</v>
      </c>
    </row>
    <row r="29" spans="1:52" ht="32.25" thickBot="1" x14ac:dyDescent="0.3">
      <c r="A29" s="210"/>
      <c r="B29" s="282"/>
      <c r="C29" s="213"/>
      <c r="D29" s="153" t="s">
        <v>701</v>
      </c>
      <c r="E29" s="153" t="s">
        <v>696</v>
      </c>
      <c r="F29" s="154">
        <v>2615.9699999999998</v>
      </c>
      <c r="G29" s="154">
        <v>3086.84</v>
      </c>
      <c r="H29" s="154">
        <v>2615.9699999999998</v>
      </c>
      <c r="I29" s="154">
        <v>3086.84</v>
      </c>
      <c r="J29" s="154">
        <v>2330.5300000000002</v>
      </c>
      <c r="K29" s="154"/>
      <c r="L29" s="154">
        <v>2480.34</v>
      </c>
      <c r="M29" s="154">
        <f t="shared" si="24"/>
        <v>2976.41</v>
      </c>
      <c r="N29" s="154">
        <f>L29</f>
        <v>2480.34</v>
      </c>
      <c r="O29" s="154">
        <f t="shared" ref="O29:O30" si="32">ROUND(N29*1.2,2)</f>
        <v>2976.41</v>
      </c>
      <c r="P29" s="159">
        <v>2480.34</v>
      </c>
      <c r="Q29" s="159">
        <f>P29*1.2</f>
        <v>2976.4079999999999</v>
      </c>
      <c r="R29" s="159">
        <f>P29</f>
        <v>2480.34</v>
      </c>
      <c r="S29" s="159">
        <f>R29*1.2</f>
        <v>2976.4079999999999</v>
      </c>
      <c r="T29" s="159">
        <f t="shared" si="21"/>
        <v>2480.34</v>
      </c>
      <c r="U29" s="159">
        <f t="shared" si="5"/>
        <v>2976.41</v>
      </c>
      <c r="V29" s="159">
        <f t="shared" si="3"/>
        <v>2480.34</v>
      </c>
      <c r="W29" s="159">
        <f t="shared" si="22"/>
        <v>2976.41</v>
      </c>
      <c r="X29" s="159">
        <f>T29</f>
        <v>2480.34</v>
      </c>
      <c r="Y29" s="159">
        <f>X29*1.2</f>
        <v>2976.4079999999999</v>
      </c>
      <c r="Z29" s="159">
        <f>X29</f>
        <v>2480.34</v>
      </c>
      <c r="AA29" s="159">
        <f>Y29</f>
        <v>2976.4079999999999</v>
      </c>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3" t="s">
        <v>948</v>
      </c>
    </row>
    <row r="30" spans="1:52" ht="61.15" customHeight="1" thickBot="1" x14ac:dyDescent="0.3">
      <c r="A30" s="210"/>
      <c r="B30" s="282"/>
      <c r="C30" s="213"/>
      <c r="D30" s="153" t="s">
        <v>794</v>
      </c>
      <c r="E30" s="153" t="s">
        <v>696</v>
      </c>
      <c r="F30" s="154">
        <v>1761.98</v>
      </c>
      <c r="G30" s="154">
        <v>2079.14</v>
      </c>
      <c r="H30" s="154">
        <f>F30</f>
        <v>1761.98</v>
      </c>
      <c r="I30" s="154">
        <f>G30</f>
        <v>2079.14</v>
      </c>
      <c r="J30" s="154"/>
      <c r="K30" s="154"/>
      <c r="L30" s="154">
        <f>F30</f>
        <v>1761.98</v>
      </c>
      <c r="M30" s="154">
        <f>ROUND(L30*1.2,2)</f>
        <v>2114.38</v>
      </c>
      <c r="N30" s="154">
        <f t="shared" ref="N30:N31" si="33">H30</f>
        <v>1761.98</v>
      </c>
      <c r="O30" s="154">
        <f t="shared" si="32"/>
        <v>2114.38</v>
      </c>
      <c r="P30" s="159">
        <v>1807.8</v>
      </c>
      <c r="Q30" s="159">
        <f>P30*1.2</f>
        <v>2169.3599999999997</v>
      </c>
      <c r="R30" s="159">
        <f>P30</f>
        <v>1807.8</v>
      </c>
      <c r="S30" s="159">
        <f>Q30</f>
        <v>2169.3599999999997</v>
      </c>
      <c r="T30" s="159">
        <f t="shared" ref="T30" si="34">P30</f>
        <v>1807.8</v>
      </c>
      <c r="U30" s="159">
        <f t="shared" ref="U30" si="35">ROUND(T30*1.2,2)</f>
        <v>2169.36</v>
      </c>
      <c r="V30" s="159">
        <f t="shared" ref="V30" si="36">R30</f>
        <v>1807.8</v>
      </c>
      <c r="W30" s="159">
        <f t="shared" ref="W30" si="37">ROUND(V30*1.2,2)</f>
        <v>2169.36</v>
      </c>
      <c r="X30" s="159">
        <v>1880.11</v>
      </c>
      <c r="Y30" s="159">
        <f>X30*1.2</f>
        <v>2256.1319999999996</v>
      </c>
      <c r="Z30" s="159">
        <f>X30</f>
        <v>1880.11</v>
      </c>
      <c r="AA30" s="159">
        <f>Y30</f>
        <v>2256.1319999999996</v>
      </c>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3" t="s">
        <v>863</v>
      </c>
    </row>
    <row r="31" spans="1:52" ht="70.150000000000006" customHeight="1" thickBot="1" x14ac:dyDescent="0.3">
      <c r="A31" s="210"/>
      <c r="B31" s="282"/>
      <c r="C31" s="213"/>
      <c r="D31" s="153" t="s">
        <v>773</v>
      </c>
      <c r="E31" s="153"/>
      <c r="F31" s="154">
        <v>2536.71</v>
      </c>
      <c r="G31" s="154"/>
      <c r="H31" s="154">
        <f>F31</f>
        <v>2536.71</v>
      </c>
      <c r="I31" s="154"/>
      <c r="J31" s="154"/>
      <c r="K31" s="154"/>
      <c r="L31" s="154">
        <f t="shared" ref="L31" si="38">F31</f>
        <v>2536.71</v>
      </c>
      <c r="M31" s="154"/>
      <c r="N31" s="154">
        <f t="shared" si="33"/>
        <v>2536.71</v>
      </c>
      <c r="O31" s="154"/>
      <c r="P31" s="159">
        <v>2653.28</v>
      </c>
      <c r="Q31" s="159"/>
      <c r="R31" s="159">
        <v>2653.28</v>
      </c>
      <c r="S31" s="159"/>
      <c r="T31" s="159">
        <f t="shared" ref="T31" si="39">P31</f>
        <v>2653.28</v>
      </c>
      <c r="U31" s="159"/>
      <c r="V31" s="159">
        <f t="shared" ref="V31" si="40">R31</f>
        <v>2653.28</v>
      </c>
      <c r="W31" s="159"/>
      <c r="X31" s="159">
        <v>2759.41</v>
      </c>
      <c r="Y31" s="159"/>
      <c r="Z31" s="159">
        <f>X31</f>
        <v>2759.41</v>
      </c>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3" t="s">
        <v>863</v>
      </c>
    </row>
    <row r="32" spans="1:52" ht="70.150000000000006" customHeight="1" thickBot="1" x14ac:dyDescent="0.3">
      <c r="A32" s="211"/>
      <c r="B32" s="283"/>
      <c r="C32" s="214"/>
      <c r="D32" s="153" t="s">
        <v>656</v>
      </c>
      <c r="E32" s="153" t="s">
        <v>696</v>
      </c>
      <c r="F32" s="215">
        <v>2848.71</v>
      </c>
      <c r="G32" s="154">
        <v>3361.48</v>
      </c>
      <c r="H32" s="154"/>
      <c r="I32" s="154"/>
      <c r="J32" s="154"/>
      <c r="K32" s="154"/>
      <c r="L32" s="154">
        <f t="shared" si="23"/>
        <v>2848.71</v>
      </c>
      <c r="M32" s="154">
        <f t="shared" si="24"/>
        <v>3418.45</v>
      </c>
      <c r="N32" s="154"/>
      <c r="O32" s="154"/>
      <c r="P32" s="159">
        <v>2922.75</v>
      </c>
      <c r="Q32" s="159">
        <v>3507.3</v>
      </c>
      <c r="R32" s="159"/>
      <c r="S32" s="159"/>
      <c r="T32" s="159">
        <f t="shared" si="21"/>
        <v>2922.75</v>
      </c>
      <c r="U32" s="159">
        <f t="shared" si="5"/>
        <v>3507.3</v>
      </c>
      <c r="V32" s="159"/>
      <c r="W32" s="159"/>
      <c r="X32" s="159">
        <v>3039.4</v>
      </c>
      <c r="Y32" s="159">
        <v>3647.28</v>
      </c>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3" t="s">
        <v>913</v>
      </c>
    </row>
    <row r="33" spans="1:53" ht="32.25" customHeight="1" thickBot="1" x14ac:dyDescent="0.3">
      <c r="A33" s="209">
        <v>4</v>
      </c>
      <c r="B33" s="291" t="s">
        <v>480</v>
      </c>
      <c r="C33" s="213" t="s">
        <v>481</v>
      </c>
      <c r="D33" s="153" t="s">
        <v>203</v>
      </c>
      <c r="E33" s="153"/>
      <c r="F33" s="215">
        <v>2411.39</v>
      </c>
      <c r="G33" s="154"/>
      <c r="H33" s="154"/>
      <c r="I33" s="154"/>
      <c r="J33" s="154"/>
      <c r="K33" s="154"/>
      <c r="L33" s="154">
        <f t="shared" si="23"/>
        <v>2411.39</v>
      </c>
      <c r="M33" s="154"/>
      <c r="N33" s="154"/>
      <c r="O33" s="154"/>
      <c r="P33" s="159">
        <v>2411.39</v>
      </c>
      <c r="Q33" s="159"/>
      <c r="R33" s="159"/>
      <c r="S33" s="159"/>
      <c r="T33" s="159">
        <f t="shared" si="21"/>
        <v>2411.39</v>
      </c>
      <c r="U33" s="159"/>
      <c r="V33" s="159"/>
      <c r="W33" s="159"/>
      <c r="X33" s="159">
        <v>2522.63</v>
      </c>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3" t="s">
        <v>946</v>
      </c>
    </row>
    <row r="34" spans="1:53" ht="39.6" customHeight="1" thickBot="1" x14ac:dyDescent="0.3">
      <c r="A34" s="210"/>
      <c r="B34" s="282"/>
      <c r="C34" s="213"/>
      <c r="D34" s="153" t="s">
        <v>650</v>
      </c>
      <c r="E34" s="153" t="s">
        <v>696</v>
      </c>
      <c r="F34" s="215">
        <v>2922.46</v>
      </c>
      <c r="G34" s="154">
        <f>F34</f>
        <v>2922.46</v>
      </c>
      <c r="H34" s="215">
        <f>F34</f>
        <v>2922.46</v>
      </c>
      <c r="I34" s="154">
        <f>H34</f>
        <v>2922.46</v>
      </c>
      <c r="J34" s="154"/>
      <c r="K34" s="154"/>
      <c r="L34" s="154">
        <f t="shared" si="23"/>
        <v>2922.46</v>
      </c>
      <c r="M34" s="154">
        <f>L34</f>
        <v>2922.46</v>
      </c>
      <c r="N34" s="154">
        <f t="shared" si="18"/>
        <v>2922.46</v>
      </c>
      <c r="O34" s="154">
        <f>N34</f>
        <v>2922.46</v>
      </c>
      <c r="P34" s="159">
        <v>2981.39</v>
      </c>
      <c r="Q34" s="159">
        <f>P34</f>
        <v>2981.39</v>
      </c>
      <c r="R34" s="159">
        <v>2981.39</v>
      </c>
      <c r="S34" s="159">
        <f>R34</f>
        <v>2981.39</v>
      </c>
      <c r="T34" s="159">
        <v>2981.39</v>
      </c>
      <c r="U34" s="159">
        <v>2981.39</v>
      </c>
      <c r="V34" s="159">
        <v>2981.39</v>
      </c>
      <c r="W34" s="159">
        <v>2981.39</v>
      </c>
      <c r="X34" s="159">
        <v>3100.62</v>
      </c>
      <c r="Y34" s="159">
        <v>3100.62</v>
      </c>
      <c r="Z34" s="159">
        <v>3100.62</v>
      </c>
      <c r="AA34" s="159">
        <v>3100.62</v>
      </c>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3" t="s">
        <v>939</v>
      </c>
    </row>
    <row r="35" spans="1:53" ht="39.6" customHeight="1" thickBot="1" x14ac:dyDescent="0.3">
      <c r="A35" s="210"/>
      <c r="B35" s="282"/>
      <c r="C35" s="213"/>
      <c r="D35" s="153" t="s">
        <v>788</v>
      </c>
      <c r="E35" s="153"/>
      <c r="F35" s="215">
        <v>3773.59</v>
      </c>
      <c r="G35" s="154"/>
      <c r="H35" s="215">
        <f>F35</f>
        <v>3773.59</v>
      </c>
      <c r="I35" s="154"/>
      <c r="J35" s="154"/>
      <c r="K35" s="154"/>
      <c r="L35" s="154">
        <v>3574.36</v>
      </c>
      <c r="M35" s="154"/>
      <c r="N35" s="154">
        <v>3574.36</v>
      </c>
      <c r="O35" s="154"/>
      <c r="P35" s="159">
        <v>3574.36</v>
      </c>
      <c r="Q35" s="159"/>
      <c r="R35" s="159">
        <v>3574.36</v>
      </c>
      <c r="S35" s="159"/>
      <c r="T35" s="159">
        <v>3222.83</v>
      </c>
      <c r="U35" s="159"/>
      <c r="V35" s="159">
        <v>3222.83</v>
      </c>
      <c r="W35" s="159"/>
      <c r="X35" s="159">
        <v>3222.83</v>
      </c>
      <c r="Y35" s="159"/>
      <c r="Z35" s="159">
        <v>3222.83</v>
      </c>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3" t="s">
        <v>939</v>
      </c>
    </row>
    <row r="36" spans="1:53" ht="55.15" customHeight="1" thickBot="1" x14ac:dyDescent="0.3">
      <c r="A36" s="210"/>
      <c r="B36" s="282"/>
      <c r="C36" s="213"/>
      <c r="D36" s="153" t="s">
        <v>794</v>
      </c>
      <c r="E36" s="153" t="s">
        <v>696</v>
      </c>
      <c r="F36" s="154">
        <v>1761.98</v>
      </c>
      <c r="G36" s="154">
        <v>2079.14</v>
      </c>
      <c r="H36" s="154">
        <f>F36</f>
        <v>1761.98</v>
      </c>
      <c r="I36" s="154">
        <f>G36</f>
        <v>2079.14</v>
      </c>
      <c r="J36" s="154"/>
      <c r="K36" s="154"/>
      <c r="L36" s="154">
        <f>F36</f>
        <v>1761.98</v>
      </c>
      <c r="M36" s="154">
        <f>ROUND(L36*1.2,2)</f>
        <v>2114.38</v>
      </c>
      <c r="N36" s="154">
        <f t="shared" ref="N36:N38" si="41">H36</f>
        <v>1761.98</v>
      </c>
      <c r="O36" s="154">
        <f t="shared" ref="O36" si="42">ROUND(N36*1.2,2)</f>
        <v>2114.38</v>
      </c>
      <c r="P36" s="159">
        <v>1807.8</v>
      </c>
      <c r="Q36" s="159">
        <f>P36*1.2</f>
        <v>2169.3599999999997</v>
      </c>
      <c r="R36" s="159">
        <f>P36</f>
        <v>1807.8</v>
      </c>
      <c r="S36" s="159">
        <f>Q36</f>
        <v>2169.3599999999997</v>
      </c>
      <c r="T36" s="159">
        <f t="shared" ref="T36" si="43">P36</f>
        <v>1807.8</v>
      </c>
      <c r="U36" s="159">
        <f t="shared" ref="U36" si="44">ROUND(T36*1.2,2)</f>
        <v>2169.36</v>
      </c>
      <c r="V36" s="159">
        <f t="shared" ref="V36" si="45">R36</f>
        <v>1807.8</v>
      </c>
      <c r="W36" s="159">
        <f t="shared" ref="W36" si="46">ROUND(V36*1.2,2)</f>
        <v>2169.36</v>
      </c>
      <c r="X36" s="159">
        <v>1880.11</v>
      </c>
      <c r="Y36" s="159">
        <f>X36*1.2</f>
        <v>2256.1319999999996</v>
      </c>
      <c r="Z36" s="159">
        <f>X36</f>
        <v>1880.11</v>
      </c>
      <c r="AA36" s="159">
        <f>Y36</f>
        <v>2256.1319999999996</v>
      </c>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3" t="s">
        <v>863</v>
      </c>
    </row>
    <row r="37" spans="1:53" ht="69" customHeight="1" thickBot="1" x14ac:dyDescent="0.3">
      <c r="A37" s="210"/>
      <c r="B37" s="282"/>
      <c r="C37" s="213"/>
      <c r="D37" s="153" t="s">
        <v>773</v>
      </c>
      <c r="E37" s="153"/>
      <c r="F37" s="154">
        <v>2536.71</v>
      </c>
      <c r="G37" s="154"/>
      <c r="H37" s="154">
        <f>F37</f>
        <v>2536.71</v>
      </c>
      <c r="I37" s="154"/>
      <c r="J37" s="154"/>
      <c r="K37" s="154"/>
      <c r="L37" s="154">
        <f t="shared" ref="L37:L38" si="47">F37</f>
        <v>2536.71</v>
      </c>
      <c r="M37" s="154"/>
      <c r="N37" s="154">
        <f t="shared" si="41"/>
        <v>2536.71</v>
      </c>
      <c r="O37" s="154"/>
      <c r="P37" s="159">
        <v>2653.28</v>
      </c>
      <c r="Q37" s="159"/>
      <c r="R37" s="159">
        <v>2653.28</v>
      </c>
      <c r="S37" s="159"/>
      <c r="T37" s="159">
        <f t="shared" ref="T37:T38" si="48">P37</f>
        <v>2653.28</v>
      </c>
      <c r="U37" s="159"/>
      <c r="V37" s="159">
        <f t="shared" ref="V37:V38" si="49">R37</f>
        <v>2653.28</v>
      </c>
      <c r="W37" s="159"/>
      <c r="X37" s="159">
        <v>2759.41</v>
      </c>
      <c r="Y37" s="159"/>
      <c r="Z37" s="159">
        <f>X37</f>
        <v>2759.41</v>
      </c>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3" t="s">
        <v>863</v>
      </c>
    </row>
    <row r="38" spans="1:53" ht="69" customHeight="1" thickBot="1" x14ac:dyDescent="0.3">
      <c r="A38" s="210"/>
      <c r="B38" s="206"/>
      <c r="C38" s="213"/>
      <c r="D38" s="153" t="s">
        <v>660</v>
      </c>
      <c r="E38" s="153" t="s">
        <v>696</v>
      </c>
      <c r="F38" s="154">
        <v>1916.81</v>
      </c>
      <c r="G38" s="154">
        <v>2261.84</v>
      </c>
      <c r="H38" s="154"/>
      <c r="I38" s="154"/>
      <c r="J38" s="154"/>
      <c r="K38" s="154"/>
      <c r="L38" s="154">
        <f t="shared" si="47"/>
        <v>1916.81</v>
      </c>
      <c r="M38" s="154">
        <f t="shared" ref="M38" si="50">ROUND(L38*1.2,2)</f>
        <v>2300.17</v>
      </c>
      <c r="N38" s="154">
        <f t="shared" si="41"/>
        <v>0</v>
      </c>
      <c r="O38" s="154">
        <f t="shared" ref="O38" si="51">ROUND(N38*1.2,2)</f>
        <v>0</v>
      </c>
      <c r="P38" s="159">
        <v>1966.59</v>
      </c>
      <c r="Q38" s="159">
        <f>P38*1.2</f>
        <v>2359.9079999999999</v>
      </c>
      <c r="R38" s="159"/>
      <c r="S38" s="159"/>
      <c r="T38" s="159">
        <f t="shared" si="48"/>
        <v>1966.59</v>
      </c>
      <c r="U38" s="159">
        <f t="shared" ref="U38" si="52">ROUND(T38*1.2,2)</f>
        <v>2359.91</v>
      </c>
      <c r="V38" s="159">
        <f t="shared" si="49"/>
        <v>0</v>
      </c>
      <c r="W38" s="159">
        <f t="shared" ref="W38" si="53">ROUND(V38*1.2,2)</f>
        <v>0</v>
      </c>
      <c r="X38" s="159">
        <v>2026.96</v>
      </c>
      <c r="Y38" s="159">
        <f>X38*1.2</f>
        <v>2432.3519999999999</v>
      </c>
      <c r="Z38" s="159"/>
      <c r="AA38" s="159"/>
      <c r="AB38" s="159">
        <f t="shared" ref="AB38" si="54">X38</f>
        <v>2026.96</v>
      </c>
      <c r="AC38" s="159">
        <f t="shared" ref="AC38" si="55">ROUND(AB38*1.2,2)</f>
        <v>2432.35</v>
      </c>
      <c r="AD38" s="159">
        <f t="shared" ref="AD38" si="56">Z38</f>
        <v>0</v>
      </c>
      <c r="AE38" s="159">
        <f t="shared" ref="AE38" si="57">ROUND(AD38*1.2,2)</f>
        <v>0</v>
      </c>
      <c r="AF38" s="159">
        <v>2127.0700000000002</v>
      </c>
      <c r="AG38" s="159">
        <f>AF38*1.2</f>
        <v>2552.4839999999999</v>
      </c>
      <c r="AH38" s="159"/>
      <c r="AI38" s="159"/>
      <c r="AJ38" s="159">
        <f t="shared" ref="AJ38" si="58">AF38</f>
        <v>2127.0700000000002</v>
      </c>
      <c r="AK38" s="159">
        <f t="shared" ref="AK38" si="59">ROUND(AJ38*1.2,2)</f>
        <v>2552.48</v>
      </c>
      <c r="AL38" s="159">
        <f t="shared" ref="AL38" si="60">AH38</f>
        <v>0</v>
      </c>
      <c r="AM38" s="159">
        <f t="shared" ref="AM38" si="61">ROUND(AL38*1.2,2)</f>
        <v>0</v>
      </c>
      <c r="AN38" s="159">
        <v>2212.15</v>
      </c>
      <c r="AO38" s="159">
        <f>AN38*1.2</f>
        <v>2654.58</v>
      </c>
      <c r="AP38" s="159"/>
      <c r="AQ38" s="159"/>
      <c r="AR38" s="159">
        <f t="shared" ref="AR38" si="62">AN38</f>
        <v>2212.15</v>
      </c>
      <c r="AS38" s="159">
        <f t="shared" ref="AS38" si="63">ROUND(AR38*1.2,2)</f>
        <v>2654.58</v>
      </c>
      <c r="AT38" s="159">
        <f t="shared" ref="AT38" si="64">AP38</f>
        <v>0</v>
      </c>
      <c r="AU38" s="159">
        <f t="shared" ref="AU38" si="65">ROUND(AT38*1.2,2)</f>
        <v>0</v>
      </c>
      <c r="AV38" s="159">
        <v>2298.19</v>
      </c>
      <c r="AW38" s="159">
        <f>AV38*1.2</f>
        <v>2757.828</v>
      </c>
      <c r="AX38" s="159"/>
      <c r="AY38" s="159"/>
      <c r="AZ38" s="153" t="s">
        <v>1100</v>
      </c>
      <c r="BA38" s="135" t="s">
        <v>1117</v>
      </c>
    </row>
    <row r="39" spans="1:53" ht="70.900000000000006" customHeight="1" thickBot="1" x14ac:dyDescent="0.3">
      <c r="A39" s="211"/>
      <c r="B39" s="207"/>
      <c r="C39" s="214"/>
      <c r="D39" s="153" t="s">
        <v>199</v>
      </c>
      <c r="E39" s="153" t="s">
        <v>696</v>
      </c>
      <c r="F39" s="215">
        <v>1692.73</v>
      </c>
      <c r="G39" s="154">
        <v>1997.42</v>
      </c>
      <c r="H39" s="154">
        <v>1844.9</v>
      </c>
      <c r="I39" s="154">
        <v>2176.98</v>
      </c>
      <c r="J39" s="154"/>
      <c r="K39" s="154"/>
      <c r="L39" s="154">
        <f t="shared" ref="L39" si="66">F39</f>
        <v>1692.73</v>
      </c>
      <c r="M39" s="154">
        <f t="shared" ref="M39" si="67">ROUND(L39*1.2,2)</f>
        <v>2031.28</v>
      </c>
      <c r="N39" s="154">
        <f t="shared" ref="N39" si="68">H39</f>
        <v>1844.9</v>
      </c>
      <c r="O39" s="154">
        <f t="shared" ref="O39" si="69">ROUND(N39*1.2,2)</f>
        <v>2213.88</v>
      </c>
      <c r="P39" s="159">
        <v>1736.75</v>
      </c>
      <c r="Q39" s="159">
        <f>P39*1.2</f>
        <v>2084.1</v>
      </c>
      <c r="R39" s="159">
        <v>1892.88</v>
      </c>
      <c r="S39" s="159">
        <f>R39*1.2</f>
        <v>2271.4560000000001</v>
      </c>
      <c r="T39" s="159">
        <f t="shared" ref="T39" si="70">P39</f>
        <v>1736.75</v>
      </c>
      <c r="U39" s="159">
        <f t="shared" ref="U39" si="71">ROUND(T39*1.2,2)</f>
        <v>2084.1</v>
      </c>
      <c r="V39" s="159">
        <f t="shared" ref="V39" si="72">R39</f>
        <v>1892.88</v>
      </c>
      <c r="W39" s="159">
        <f t="shared" ref="W39" si="73">ROUND(V39*1.2,2)</f>
        <v>2271.46</v>
      </c>
      <c r="X39" s="159">
        <v>1806.23</v>
      </c>
      <c r="Y39" s="159">
        <v>2167.48</v>
      </c>
      <c r="Z39" s="159">
        <v>1968.57</v>
      </c>
      <c r="AA39" s="159">
        <f>Z39*1.2</f>
        <v>2362.2839999999997</v>
      </c>
      <c r="AB39" s="159">
        <f t="shared" ref="AB39" si="74">X39</f>
        <v>1806.23</v>
      </c>
      <c r="AC39" s="159">
        <f t="shared" ref="AC39" si="75">ROUND(AB39*1.2,2)</f>
        <v>2167.48</v>
      </c>
      <c r="AD39" s="159">
        <f t="shared" ref="AD39" si="76">Z39</f>
        <v>1968.57</v>
      </c>
      <c r="AE39" s="159">
        <f t="shared" ref="AE39" si="77">ROUND(AD39*1.2,2)</f>
        <v>2362.2800000000002</v>
      </c>
      <c r="AF39" s="159">
        <v>1878.46</v>
      </c>
      <c r="AG39" s="159">
        <f>AF39*1.2</f>
        <v>2254.152</v>
      </c>
      <c r="AH39" s="159">
        <v>2047.34</v>
      </c>
      <c r="AI39" s="159">
        <f>AH39*1.2</f>
        <v>2456.808</v>
      </c>
      <c r="AJ39" s="159">
        <f t="shared" ref="AJ39" si="78">AF39</f>
        <v>1878.46</v>
      </c>
      <c r="AK39" s="159">
        <f t="shared" ref="AK39" si="79">ROUND(AJ39*1.2,2)</f>
        <v>2254.15</v>
      </c>
      <c r="AL39" s="159">
        <f t="shared" ref="AL39" si="80">AH39</f>
        <v>2047.34</v>
      </c>
      <c r="AM39" s="159">
        <f t="shared" ref="AM39" si="81">ROUND(AL39*1.2,2)</f>
        <v>2456.81</v>
      </c>
      <c r="AN39" s="159">
        <v>1953.61</v>
      </c>
      <c r="AO39" s="159">
        <f>AN39*1.2</f>
        <v>2344.3319999999999</v>
      </c>
      <c r="AP39" s="159">
        <v>2129.23</v>
      </c>
      <c r="AQ39" s="159">
        <f>AP39*1.2</f>
        <v>2555.076</v>
      </c>
      <c r="AR39" s="159">
        <f t="shared" ref="AR39" si="82">AN39</f>
        <v>1953.61</v>
      </c>
      <c r="AS39" s="159">
        <f t="shared" ref="AS39" si="83">ROUND(AR39*1.2,2)</f>
        <v>2344.33</v>
      </c>
      <c r="AT39" s="159">
        <f t="shared" ref="AT39" si="84">AP39</f>
        <v>2129.23</v>
      </c>
      <c r="AU39" s="159">
        <f t="shared" ref="AU39" si="85">ROUND(AT39*1.2,2)</f>
        <v>2555.08</v>
      </c>
      <c r="AV39" s="159">
        <v>2062.63</v>
      </c>
      <c r="AW39" s="159">
        <f>AV39*1.2</f>
        <v>2475.1559999999999</v>
      </c>
      <c r="AX39" s="159">
        <v>2226.4</v>
      </c>
      <c r="AY39" s="159">
        <f>AX39*1.2</f>
        <v>2671.68</v>
      </c>
      <c r="AZ39" s="153" t="s">
        <v>885</v>
      </c>
    </row>
    <row r="40" spans="1:53" ht="47.25" customHeight="1" thickBot="1" x14ac:dyDescent="0.3">
      <c r="A40" s="209">
        <v>5</v>
      </c>
      <c r="B40" s="291" t="s">
        <v>202</v>
      </c>
      <c r="C40" s="212" t="s">
        <v>201</v>
      </c>
      <c r="D40" s="153" t="s">
        <v>637</v>
      </c>
      <c r="E40" s="153" t="s">
        <v>696</v>
      </c>
      <c r="F40" s="154">
        <v>1458.44</v>
      </c>
      <c r="G40" s="154">
        <v>1720.96</v>
      </c>
      <c r="H40" s="154">
        <v>1458.44</v>
      </c>
      <c r="I40" s="154">
        <v>1720.96</v>
      </c>
      <c r="J40" s="154"/>
      <c r="K40" s="154"/>
      <c r="L40" s="154">
        <f>F40</f>
        <v>1458.44</v>
      </c>
      <c r="M40" s="154">
        <f>ROUND(L40*1.2,2)</f>
        <v>1750.13</v>
      </c>
      <c r="N40" s="154">
        <f>H40</f>
        <v>1458.44</v>
      </c>
      <c r="O40" s="154">
        <f>ROUND(N40*1.2,2)</f>
        <v>1750.13</v>
      </c>
      <c r="P40" s="159">
        <v>1458.44</v>
      </c>
      <c r="Q40" s="159">
        <f>P40*1.2</f>
        <v>1750.1279999999999</v>
      </c>
      <c r="R40" s="159">
        <f>P40</f>
        <v>1458.44</v>
      </c>
      <c r="S40" s="159">
        <f>Q40</f>
        <v>1750.1279999999999</v>
      </c>
      <c r="T40" s="159">
        <f>P40</f>
        <v>1458.44</v>
      </c>
      <c r="U40" s="159">
        <f>ROUND(T40*1.2,2)</f>
        <v>1750.13</v>
      </c>
      <c r="V40" s="159">
        <f>R40</f>
        <v>1458.44</v>
      </c>
      <c r="W40" s="159">
        <f>ROUND(V40*1.2,2)</f>
        <v>1750.13</v>
      </c>
      <c r="X40" s="159">
        <v>1475.98</v>
      </c>
      <c r="Y40" s="159">
        <f>X40*1.2</f>
        <v>1771.1759999999999</v>
      </c>
      <c r="Z40" s="159">
        <f>X40</f>
        <v>1475.98</v>
      </c>
      <c r="AA40" s="159">
        <f>Y40</f>
        <v>1771.1759999999999</v>
      </c>
      <c r="AB40" s="159">
        <f>X40</f>
        <v>1475.98</v>
      </c>
      <c r="AC40" s="159">
        <f>ROUND(AB40*1.2,2)</f>
        <v>1771.18</v>
      </c>
      <c r="AD40" s="159">
        <f>Z40</f>
        <v>1475.98</v>
      </c>
      <c r="AE40" s="159">
        <f>ROUND(AD40*1.2,2)</f>
        <v>1771.18</v>
      </c>
      <c r="AF40" s="159">
        <f>AB40</f>
        <v>1475.98</v>
      </c>
      <c r="AG40" s="159">
        <f>AC40</f>
        <v>1771.18</v>
      </c>
      <c r="AH40" s="159">
        <f>AD40</f>
        <v>1475.98</v>
      </c>
      <c r="AI40" s="159">
        <f>AG40</f>
        <v>1771.18</v>
      </c>
      <c r="AJ40" s="159">
        <f>AF40</f>
        <v>1475.98</v>
      </c>
      <c r="AK40" s="159">
        <f>ROUND(AJ40*1.2,2)</f>
        <v>1771.18</v>
      </c>
      <c r="AL40" s="159">
        <f>AH40</f>
        <v>1475.98</v>
      </c>
      <c r="AM40" s="159">
        <f>ROUND(AL40*1.2,2)</f>
        <v>1771.18</v>
      </c>
      <c r="AN40" s="159">
        <f>AJ40</f>
        <v>1475.98</v>
      </c>
      <c r="AO40" s="159">
        <f>AK40</f>
        <v>1771.18</v>
      </c>
      <c r="AP40" s="159">
        <f>AN40</f>
        <v>1475.98</v>
      </c>
      <c r="AQ40" s="159">
        <f>AO40</f>
        <v>1771.18</v>
      </c>
      <c r="AR40" s="159">
        <f>AN40</f>
        <v>1475.98</v>
      </c>
      <c r="AS40" s="159">
        <f>ROUND(AR40*1.2,2)</f>
        <v>1771.18</v>
      </c>
      <c r="AT40" s="159">
        <f>AP40</f>
        <v>1475.98</v>
      </c>
      <c r="AU40" s="159">
        <f>ROUND(AT40*1.2,2)</f>
        <v>1771.18</v>
      </c>
      <c r="AV40" s="159">
        <f>AR40</f>
        <v>1475.98</v>
      </c>
      <c r="AW40" s="159">
        <f>AS40</f>
        <v>1771.18</v>
      </c>
      <c r="AX40" s="159">
        <f>AV40</f>
        <v>1475.98</v>
      </c>
      <c r="AY40" s="159">
        <f>AW40</f>
        <v>1771.18</v>
      </c>
      <c r="AZ40" s="153" t="s">
        <v>1149</v>
      </c>
    </row>
    <row r="41" spans="1:53" ht="40.9" customHeight="1" thickBot="1" x14ac:dyDescent="0.3">
      <c r="A41" s="210"/>
      <c r="B41" s="282"/>
      <c r="C41" s="213"/>
      <c r="D41" s="153" t="s">
        <v>624</v>
      </c>
      <c r="E41" s="153" t="s">
        <v>696</v>
      </c>
      <c r="F41" s="215">
        <v>1727.22</v>
      </c>
      <c r="G41" s="215">
        <v>2038.12</v>
      </c>
      <c r="H41" s="215">
        <f>F41</f>
        <v>1727.22</v>
      </c>
      <c r="I41" s="215">
        <f>G41</f>
        <v>2038.12</v>
      </c>
      <c r="J41" s="154">
        <v>1415.71</v>
      </c>
      <c r="K41" s="154"/>
      <c r="L41" s="154">
        <f t="shared" si="23"/>
        <v>1727.22</v>
      </c>
      <c r="M41" s="154">
        <f t="shared" si="24"/>
        <v>2072.66</v>
      </c>
      <c r="N41" s="154">
        <f t="shared" si="18"/>
        <v>1727.22</v>
      </c>
      <c r="O41" s="154">
        <f t="shared" ref="O41" si="86">ROUND(N41*1.2,2)</f>
        <v>2072.66</v>
      </c>
      <c r="P41" s="159">
        <f>L41</f>
        <v>1727.22</v>
      </c>
      <c r="Q41" s="159">
        <f>P41*1.2</f>
        <v>2072.6639999999998</v>
      </c>
      <c r="R41" s="159">
        <f>P41</f>
        <v>1727.22</v>
      </c>
      <c r="S41" s="159">
        <f>Q41</f>
        <v>2072.6639999999998</v>
      </c>
      <c r="T41" s="159">
        <f t="shared" si="21"/>
        <v>1727.22</v>
      </c>
      <c r="U41" s="159">
        <f t="shared" si="5"/>
        <v>2072.66</v>
      </c>
      <c r="V41" s="159">
        <f t="shared" si="3"/>
        <v>1727.22</v>
      </c>
      <c r="W41" s="159">
        <f t="shared" si="22"/>
        <v>2072.66</v>
      </c>
      <c r="X41" s="159">
        <f>T41</f>
        <v>1727.22</v>
      </c>
      <c r="Y41" s="159">
        <f>X41*1.2</f>
        <v>2072.6639999999998</v>
      </c>
      <c r="Z41" s="159">
        <f>X41</f>
        <v>1727.22</v>
      </c>
      <c r="AA41" s="159">
        <f>Y41</f>
        <v>2072.6639999999998</v>
      </c>
      <c r="AB41" s="159">
        <f t="shared" si="6"/>
        <v>1727.22</v>
      </c>
      <c r="AC41" s="159">
        <f t="shared" si="7"/>
        <v>2072.66</v>
      </c>
      <c r="AD41" s="159">
        <f t="shared" si="8"/>
        <v>1727.22</v>
      </c>
      <c r="AE41" s="159">
        <f t="shared" si="9"/>
        <v>2072.66</v>
      </c>
      <c r="AF41" s="159">
        <v>1883.53</v>
      </c>
      <c r="AG41" s="159">
        <f>AF41*1.2</f>
        <v>2260.2359999999999</v>
      </c>
      <c r="AH41" s="159">
        <f>AF41</f>
        <v>1883.53</v>
      </c>
      <c r="AI41" s="159">
        <f>AG41</f>
        <v>2260.2359999999999</v>
      </c>
      <c r="AJ41" s="159">
        <f t="shared" si="10"/>
        <v>1883.53</v>
      </c>
      <c r="AK41" s="159">
        <f t="shared" si="11"/>
        <v>2260.2399999999998</v>
      </c>
      <c r="AL41" s="159">
        <f t="shared" si="12"/>
        <v>1883.53</v>
      </c>
      <c r="AM41" s="159">
        <f t="shared" si="13"/>
        <v>2260.2399999999998</v>
      </c>
      <c r="AN41" s="159">
        <v>1965.77</v>
      </c>
      <c r="AO41" s="159">
        <f>AN41*1.2</f>
        <v>2358.924</v>
      </c>
      <c r="AP41" s="159">
        <f>AN41</f>
        <v>1965.77</v>
      </c>
      <c r="AQ41" s="159">
        <f>AO41</f>
        <v>2358.924</v>
      </c>
      <c r="AR41" s="159">
        <f t="shared" si="14"/>
        <v>1965.77</v>
      </c>
      <c r="AS41" s="159">
        <f t="shared" si="15"/>
        <v>2358.92</v>
      </c>
      <c r="AT41" s="159">
        <f t="shared" si="16"/>
        <v>1965.77</v>
      </c>
      <c r="AU41" s="159">
        <f t="shared" si="17"/>
        <v>2358.92</v>
      </c>
      <c r="AV41" s="159">
        <v>2049.2399999999998</v>
      </c>
      <c r="AW41" s="159">
        <v>2459.08</v>
      </c>
      <c r="AX41" s="159">
        <f>AV41</f>
        <v>2049.2399999999998</v>
      </c>
      <c r="AY41" s="159">
        <f>AW41</f>
        <v>2459.08</v>
      </c>
      <c r="AZ41" s="153" t="s">
        <v>864</v>
      </c>
    </row>
    <row r="42" spans="1:53" ht="53.45" customHeight="1" thickBot="1" x14ac:dyDescent="0.3">
      <c r="A42" s="210"/>
      <c r="B42" s="282"/>
      <c r="C42" s="213"/>
      <c r="D42" s="153" t="s">
        <v>625</v>
      </c>
      <c r="E42" s="153"/>
      <c r="F42" s="215">
        <v>933.22</v>
      </c>
      <c r="G42" s="215"/>
      <c r="H42" s="215"/>
      <c r="I42" s="215"/>
      <c r="J42" s="154"/>
      <c r="K42" s="154"/>
      <c r="L42" s="154">
        <f t="shared" si="23"/>
        <v>933.22</v>
      </c>
      <c r="M42" s="154"/>
      <c r="N42" s="154"/>
      <c r="O42" s="154"/>
      <c r="P42" s="159">
        <v>933.22</v>
      </c>
      <c r="Q42" s="159"/>
      <c r="R42" s="159"/>
      <c r="S42" s="159"/>
      <c r="T42" s="159">
        <f t="shared" si="21"/>
        <v>933.22</v>
      </c>
      <c r="U42" s="159"/>
      <c r="V42" s="159"/>
      <c r="W42" s="159"/>
      <c r="X42" s="159">
        <f>T42</f>
        <v>933.22</v>
      </c>
      <c r="Y42" s="159"/>
      <c r="Z42" s="159"/>
      <c r="AA42" s="159"/>
      <c r="AB42" s="159">
        <v>974.22</v>
      </c>
      <c r="AC42" s="159"/>
      <c r="AD42" s="159"/>
      <c r="AE42" s="159"/>
      <c r="AF42" s="159">
        <v>1017.31</v>
      </c>
      <c r="AG42" s="159"/>
      <c r="AH42" s="159"/>
      <c r="AI42" s="159"/>
      <c r="AJ42" s="159">
        <f t="shared" si="10"/>
        <v>1017.31</v>
      </c>
      <c r="AK42" s="159"/>
      <c r="AL42" s="159"/>
      <c r="AM42" s="159"/>
      <c r="AN42" s="159">
        <v>1062.28</v>
      </c>
      <c r="AO42" s="159"/>
      <c r="AP42" s="159"/>
      <c r="AQ42" s="159"/>
      <c r="AR42" s="159">
        <f t="shared" si="14"/>
        <v>1062.28</v>
      </c>
      <c r="AS42" s="159"/>
      <c r="AT42" s="159"/>
      <c r="AU42" s="159"/>
      <c r="AV42" s="159">
        <v>1106.0999999999999</v>
      </c>
      <c r="AW42" s="159"/>
      <c r="AX42" s="159"/>
      <c r="AY42" s="159"/>
      <c r="AZ42" s="153" t="s">
        <v>864</v>
      </c>
    </row>
    <row r="43" spans="1:53" ht="70.900000000000006" customHeight="1" thickBot="1" x14ac:dyDescent="0.3">
      <c r="A43" s="210"/>
      <c r="B43" s="282"/>
      <c r="C43" s="213"/>
      <c r="D43" s="153" t="s">
        <v>744</v>
      </c>
      <c r="E43" s="153" t="s">
        <v>696</v>
      </c>
      <c r="F43" s="215"/>
      <c r="G43" s="215">
        <v>1676.31</v>
      </c>
      <c r="H43" s="215"/>
      <c r="I43" s="215">
        <f>G43</f>
        <v>1676.31</v>
      </c>
      <c r="J43" s="154"/>
      <c r="K43" s="154"/>
      <c r="L43" s="154"/>
      <c r="M43" s="154">
        <v>1704.72</v>
      </c>
      <c r="N43" s="154"/>
      <c r="O43" s="154">
        <f>M43</f>
        <v>1704.72</v>
      </c>
      <c r="P43" s="159"/>
      <c r="Q43" s="159">
        <v>1785</v>
      </c>
      <c r="R43" s="159"/>
      <c r="S43" s="159">
        <f>Q43</f>
        <v>1785</v>
      </c>
      <c r="T43" s="159"/>
      <c r="U43" s="159">
        <f>Q43</f>
        <v>1785</v>
      </c>
      <c r="V43" s="159"/>
      <c r="W43" s="159">
        <f>S43</f>
        <v>1785</v>
      </c>
      <c r="X43" s="159"/>
      <c r="Y43" s="159">
        <v>1904.6</v>
      </c>
      <c r="Z43" s="159"/>
      <c r="AA43" s="159">
        <f>Y43</f>
        <v>1904.6</v>
      </c>
      <c r="AB43" s="159"/>
      <c r="AC43" s="159">
        <f>Y43</f>
        <v>1904.6</v>
      </c>
      <c r="AD43" s="159"/>
      <c r="AE43" s="159">
        <f>AA43</f>
        <v>1904.6</v>
      </c>
      <c r="AF43" s="159"/>
      <c r="AG43" s="159">
        <v>2260.2399999999998</v>
      </c>
      <c r="AH43" s="159"/>
      <c r="AI43" s="159">
        <f>AG43</f>
        <v>2260.2399999999998</v>
      </c>
      <c r="AJ43" s="159"/>
      <c r="AK43" s="159">
        <f>AI43</f>
        <v>2260.2399999999998</v>
      </c>
      <c r="AL43" s="159"/>
      <c r="AM43" s="159">
        <f>AK43</f>
        <v>2260.2399999999998</v>
      </c>
      <c r="AN43" s="159"/>
      <c r="AO43" s="159">
        <v>2358.92</v>
      </c>
      <c r="AP43" s="159"/>
      <c r="AQ43" s="159">
        <f>AO43</f>
        <v>2358.92</v>
      </c>
      <c r="AR43" s="159"/>
      <c r="AS43" s="159">
        <f>AQ43</f>
        <v>2358.92</v>
      </c>
      <c r="AT43" s="159"/>
      <c r="AU43" s="159">
        <f>AS43</f>
        <v>2358.92</v>
      </c>
      <c r="AV43" s="159"/>
      <c r="AW43" s="159">
        <v>2459.08</v>
      </c>
      <c r="AX43" s="159"/>
      <c r="AY43" s="159">
        <f>AW43</f>
        <v>2459.08</v>
      </c>
      <c r="AZ43" s="153" t="s">
        <v>865</v>
      </c>
    </row>
    <row r="44" spans="1:53" ht="62.25" customHeight="1" thickBot="1" x14ac:dyDescent="0.3">
      <c r="A44" s="210"/>
      <c r="B44" s="282"/>
      <c r="C44" s="213"/>
      <c r="D44" s="153" t="s">
        <v>199</v>
      </c>
      <c r="E44" s="153" t="s">
        <v>696</v>
      </c>
      <c r="F44" s="215">
        <v>1692.73</v>
      </c>
      <c r="G44" s="154">
        <v>1997.42</v>
      </c>
      <c r="H44" s="154">
        <v>1844.9</v>
      </c>
      <c r="I44" s="154">
        <v>2176.98</v>
      </c>
      <c r="J44" s="154"/>
      <c r="K44" s="154"/>
      <c r="L44" s="154">
        <f t="shared" si="23"/>
        <v>1692.73</v>
      </c>
      <c r="M44" s="154">
        <f t="shared" si="24"/>
        <v>2031.28</v>
      </c>
      <c r="N44" s="154">
        <f t="shared" si="18"/>
        <v>1844.9</v>
      </c>
      <c r="O44" s="154">
        <f t="shared" ref="O44" si="87">ROUND(N44*1.2,2)</f>
        <v>2213.88</v>
      </c>
      <c r="P44" s="159">
        <v>1736.75</v>
      </c>
      <c r="Q44" s="159">
        <f>P44*1.2</f>
        <v>2084.1</v>
      </c>
      <c r="R44" s="159">
        <v>1892.88</v>
      </c>
      <c r="S44" s="159">
        <f>R44*1.2</f>
        <v>2271.4560000000001</v>
      </c>
      <c r="T44" s="159">
        <f t="shared" si="21"/>
        <v>1736.75</v>
      </c>
      <c r="U44" s="159">
        <f t="shared" si="5"/>
        <v>2084.1</v>
      </c>
      <c r="V44" s="159">
        <f t="shared" si="3"/>
        <v>1892.88</v>
      </c>
      <c r="W44" s="159">
        <f t="shared" si="22"/>
        <v>2271.46</v>
      </c>
      <c r="X44" s="159">
        <v>1806.23</v>
      </c>
      <c r="Y44" s="159">
        <v>2167.48</v>
      </c>
      <c r="Z44" s="159">
        <v>1968.57</v>
      </c>
      <c r="AA44" s="159">
        <f>Z44*1.2</f>
        <v>2362.2839999999997</v>
      </c>
      <c r="AB44" s="159">
        <f t="shared" si="6"/>
        <v>1806.23</v>
      </c>
      <c r="AC44" s="159">
        <f t="shared" si="7"/>
        <v>2167.48</v>
      </c>
      <c r="AD44" s="159">
        <f t="shared" si="8"/>
        <v>1968.57</v>
      </c>
      <c r="AE44" s="159">
        <f t="shared" si="9"/>
        <v>2362.2800000000002</v>
      </c>
      <c r="AF44" s="159">
        <v>1878.46</v>
      </c>
      <c r="AG44" s="159">
        <f>AF44*1.2</f>
        <v>2254.152</v>
      </c>
      <c r="AH44" s="159">
        <v>2047.34</v>
      </c>
      <c r="AI44" s="159">
        <f>AH44*1.2</f>
        <v>2456.808</v>
      </c>
      <c r="AJ44" s="159">
        <f t="shared" si="10"/>
        <v>1878.46</v>
      </c>
      <c r="AK44" s="159">
        <f t="shared" si="11"/>
        <v>2254.15</v>
      </c>
      <c r="AL44" s="159">
        <f t="shared" si="12"/>
        <v>2047.34</v>
      </c>
      <c r="AM44" s="159">
        <f t="shared" si="13"/>
        <v>2456.81</v>
      </c>
      <c r="AN44" s="159">
        <v>1953.61</v>
      </c>
      <c r="AO44" s="159">
        <f>AN44*1.2</f>
        <v>2344.3319999999999</v>
      </c>
      <c r="AP44" s="159">
        <v>2129.23</v>
      </c>
      <c r="AQ44" s="159">
        <f>AP44*1.2</f>
        <v>2555.076</v>
      </c>
      <c r="AR44" s="159">
        <f t="shared" si="14"/>
        <v>1953.61</v>
      </c>
      <c r="AS44" s="159">
        <f t="shared" si="15"/>
        <v>2344.33</v>
      </c>
      <c r="AT44" s="159">
        <f t="shared" si="16"/>
        <v>2129.23</v>
      </c>
      <c r="AU44" s="159">
        <f t="shared" si="17"/>
        <v>2555.08</v>
      </c>
      <c r="AV44" s="159">
        <v>2062.63</v>
      </c>
      <c r="AW44" s="159">
        <f>AV44*1.2</f>
        <v>2475.1559999999999</v>
      </c>
      <c r="AX44" s="159">
        <v>2226.4</v>
      </c>
      <c r="AY44" s="159">
        <f>AX44*1.2</f>
        <v>2671.68</v>
      </c>
      <c r="AZ44" s="153" t="s">
        <v>885</v>
      </c>
    </row>
    <row r="45" spans="1:53" ht="32.25" thickBot="1" x14ac:dyDescent="0.3">
      <c r="A45" s="210"/>
      <c r="B45" s="282"/>
      <c r="C45" s="213"/>
      <c r="D45" s="153" t="s">
        <v>197</v>
      </c>
      <c r="E45" s="153" t="s">
        <v>696</v>
      </c>
      <c r="F45" s="154">
        <v>1474.7</v>
      </c>
      <c r="G45" s="154">
        <v>1740.15</v>
      </c>
      <c r="H45" s="154"/>
      <c r="I45" s="154"/>
      <c r="J45" s="154"/>
      <c r="K45" s="154"/>
      <c r="L45" s="154">
        <f>F45</f>
        <v>1474.7</v>
      </c>
      <c r="M45" s="154">
        <f t="shared" si="24"/>
        <v>1769.64</v>
      </c>
      <c r="N45" s="154">
        <f t="shared" si="18"/>
        <v>0</v>
      </c>
      <c r="O45" s="154">
        <f t="shared" ref="O45" si="88">ROUND(N45*1.2,2)</f>
        <v>0</v>
      </c>
      <c r="P45" s="159">
        <v>1513.01</v>
      </c>
      <c r="Q45" s="159">
        <f>P45*1.2</f>
        <v>1815.6119999999999</v>
      </c>
      <c r="R45" s="159"/>
      <c r="S45" s="159"/>
      <c r="T45" s="159">
        <f t="shared" si="21"/>
        <v>1513.01</v>
      </c>
      <c r="U45" s="159">
        <f t="shared" si="5"/>
        <v>1815.61</v>
      </c>
      <c r="V45" s="159">
        <f t="shared" si="3"/>
        <v>0</v>
      </c>
      <c r="W45" s="159">
        <f t="shared" si="22"/>
        <v>0</v>
      </c>
      <c r="X45" s="159">
        <v>1525.89</v>
      </c>
      <c r="Y45" s="159">
        <f>X45*1.2</f>
        <v>1831.068</v>
      </c>
      <c r="Z45" s="159"/>
      <c r="AA45" s="159"/>
      <c r="AB45" s="159">
        <f t="shared" si="6"/>
        <v>1525.89</v>
      </c>
      <c r="AC45" s="159">
        <f t="shared" si="7"/>
        <v>1831.07</v>
      </c>
      <c r="AD45" s="159">
        <f t="shared" si="8"/>
        <v>0</v>
      </c>
      <c r="AE45" s="159">
        <f t="shared" si="9"/>
        <v>0</v>
      </c>
      <c r="AF45" s="159">
        <v>1607.62</v>
      </c>
      <c r="AG45" s="159">
        <f>AF45*1.2</f>
        <v>1929.1439999999998</v>
      </c>
      <c r="AH45" s="159"/>
      <c r="AI45" s="159"/>
      <c r="AJ45" s="159">
        <f t="shared" si="10"/>
        <v>1607.62</v>
      </c>
      <c r="AK45" s="159">
        <f t="shared" si="11"/>
        <v>1929.14</v>
      </c>
      <c r="AL45" s="159">
        <f t="shared" si="12"/>
        <v>0</v>
      </c>
      <c r="AM45" s="159">
        <f t="shared" si="13"/>
        <v>0</v>
      </c>
      <c r="AN45" s="159">
        <v>1639.32</v>
      </c>
      <c r="AO45" s="159">
        <f>AN45*1.2</f>
        <v>1967.1839999999997</v>
      </c>
      <c r="AP45" s="159"/>
      <c r="AQ45" s="159"/>
      <c r="AR45" s="159">
        <f t="shared" si="14"/>
        <v>1639.32</v>
      </c>
      <c r="AS45" s="159">
        <f t="shared" si="15"/>
        <v>1967.18</v>
      </c>
      <c r="AT45" s="159">
        <f t="shared" si="16"/>
        <v>0</v>
      </c>
      <c r="AU45" s="159">
        <f t="shared" si="17"/>
        <v>0</v>
      </c>
      <c r="AV45" s="159">
        <v>1704.84</v>
      </c>
      <c r="AW45" s="159">
        <f>AV45*1.2</f>
        <v>2045.8079999999998</v>
      </c>
      <c r="AX45" s="159"/>
      <c r="AY45" s="159"/>
      <c r="AZ45" s="153" t="s">
        <v>1104</v>
      </c>
    </row>
    <row r="46" spans="1:53" ht="32.25" thickBot="1" x14ac:dyDescent="0.3">
      <c r="A46" s="210"/>
      <c r="B46" s="282"/>
      <c r="C46" s="213"/>
      <c r="D46" s="153" t="s">
        <v>196</v>
      </c>
      <c r="E46" s="153"/>
      <c r="F46" s="154">
        <v>1032.43</v>
      </c>
      <c r="G46" s="154"/>
      <c r="H46" s="154"/>
      <c r="I46" s="154"/>
      <c r="J46" s="154">
        <v>1151.18</v>
      </c>
      <c r="K46" s="154"/>
      <c r="L46" s="154">
        <v>1025.95</v>
      </c>
      <c r="M46" s="154"/>
      <c r="N46" s="154"/>
      <c r="O46" s="154"/>
      <c r="P46" s="159">
        <v>1025.95</v>
      </c>
      <c r="Q46" s="159"/>
      <c r="R46" s="159"/>
      <c r="S46" s="159"/>
      <c r="T46" s="159">
        <v>1019.93</v>
      </c>
      <c r="U46" s="159"/>
      <c r="V46" s="159"/>
      <c r="W46" s="159"/>
      <c r="X46" s="159">
        <v>1019.93</v>
      </c>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3" t="s">
        <v>957</v>
      </c>
    </row>
    <row r="47" spans="1:53" ht="63.75" thickBot="1" x14ac:dyDescent="0.3">
      <c r="A47" s="210"/>
      <c r="B47" s="282"/>
      <c r="C47" s="213"/>
      <c r="D47" s="153" t="s">
        <v>817</v>
      </c>
      <c r="E47" s="153"/>
      <c r="F47" s="215">
        <v>2736.35</v>
      </c>
      <c r="G47" s="215"/>
      <c r="H47" s="154"/>
      <c r="I47" s="154"/>
      <c r="J47" s="154"/>
      <c r="K47" s="154"/>
      <c r="L47" s="154">
        <v>2318.94</v>
      </c>
      <c r="M47" s="154"/>
      <c r="N47" s="154"/>
      <c r="O47" s="154"/>
      <c r="P47" s="159">
        <v>2354.14</v>
      </c>
      <c r="Q47" s="159"/>
      <c r="R47" s="159"/>
      <c r="S47" s="159"/>
      <c r="T47" s="159"/>
      <c r="U47" s="159"/>
      <c r="V47" s="159"/>
      <c r="W47" s="159"/>
      <c r="X47" s="159"/>
      <c r="Y47" s="159"/>
      <c r="Z47" s="159"/>
      <c r="AA47" s="159"/>
      <c r="AB47" s="159">
        <f t="shared" si="6"/>
        <v>0</v>
      </c>
      <c r="AC47" s="159"/>
      <c r="AD47" s="159"/>
      <c r="AE47" s="159"/>
      <c r="AF47" s="159">
        <v>2071.71</v>
      </c>
      <c r="AG47" s="159"/>
      <c r="AH47" s="159"/>
      <c r="AI47" s="159"/>
      <c r="AJ47" s="159">
        <f t="shared" si="10"/>
        <v>2071.71</v>
      </c>
      <c r="AK47" s="159"/>
      <c r="AL47" s="159"/>
      <c r="AM47" s="159"/>
      <c r="AN47" s="159">
        <v>2154.54</v>
      </c>
      <c r="AO47" s="159"/>
      <c r="AP47" s="159"/>
      <c r="AQ47" s="159"/>
      <c r="AR47" s="159">
        <f t="shared" si="14"/>
        <v>2154.54</v>
      </c>
      <c r="AS47" s="159"/>
      <c r="AT47" s="159"/>
      <c r="AU47" s="159"/>
      <c r="AV47" s="159">
        <v>2210.8200000000002</v>
      </c>
      <c r="AW47" s="159"/>
      <c r="AX47" s="159"/>
      <c r="AY47" s="159"/>
      <c r="AZ47" s="191" t="s">
        <v>1148</v>
      </c>
    </row>
    <row r="48" spans="1:53" ht="32.25" thickBot="1" x14ac:dyDescent="0.3">
      <c r="A48" s="210"/>
      <c r="B48" s="282"/>
      <c r="C48" s="213"/>
      <c r="D48" s="153" t="s">
        <v>195</v>
      </c>
      <c r="E48" s="153" t="s">
        <v>696</v>
      </c>
      <c r="F48" s="154">
        <v>1538.4</v>
      </c>
      <c r="G48" s="154">
        <v>1538.4</v>
      </c>
      <c r="H48" s="154">
        <v>1538.4</v>
      </c>
      <c r="I48" s="154">
        <v>1538.4</v>
      </c>
      <c r="J48" s="154"/>
      <c r="K48" s="154"/>
      <c r="L48" s="154">
        <v>1538.4</v>
      </c>
      <c r="M48" s="154">
        <f>L48</f>
        <v>1538.4</v>
      </c>
      <c r="N48" s="154">
        <f t="shared" si="18"/>
        <v>1538.4</v>
      </c>
      <c r="O48" s="154">
        <f>N48</f>
        <v>1538.4</v>
      </c>
      <c r="P48" s="159">
        <v>1578.4</v>
      </c>
      <c r="Q48" s="159">
        <v>1578.4</v>
      </c>
      <c r="R48" s="159">
        <v>1578.4</v>
      </c>
      <c r="S48" s="159">
        <v>1578.4</v>
      </c>
      <c r="T48" s="159">
        <f>P48</f>
        <v>1578.4</v>
      </c>
      <c r="U48" s="159">
        <f>T48</f>
        <v>1578.4</v>
      </c>
      <c r="V48" s="159">
        <f>R48</f>
        <v>1578.4</v>
      </c>
      <c r="W48" s="159">
        <f>V48</f>
        <v>1578.4</v>
      </c>
      <c r="X48" s="159">
        <v>1641.53</v>
      </c>
      <c r="Y48" s="159">
        <f>X48</f>
        <v>1641.53</v>
      </c>
      <c r="Z48" s="159">
        <f>Y48</f>
        <v>1641.53</v>
      </c>
      <c r="AA48" s="159">
        <f>Z48</f>
        <v>1641.53</v>
      </c>
      <c r="AB48" s="159">
        <f t="shared" si="6"/>
        <v>1641.53</v>
      </c>
      <c r="AC48" s="159">
        <f t="shared" ref="AC48" si="89">Y48</f>
        <v>1641.53</v>
      </c>
      <c r="AD48" s="159">
        <f t="shared" ref="AD48" si="90">Z48</f>
        <v>1641.53</v>
      </c>
      <c r="AE48" s="159">
        <f t="shared" ref="AE48" si="91">AA48</f>
        <v>1641.53</v>
      </c>
      <c r="AF48" s="159">
        <v>1724.15</v>
      </c>
      <c r="AG48" s="159">
        <v>1724.15</v>
      </c>
      <c r="AH48" s="159">
        <v>1724.15</v>
      </c>
      <c r="AI48" s="159">
        <v>1724.15</v>
      </c>
      <c r="AJ48" s="159">
        <f t="shared" si="10"/>
        <v>1724.15</v>
      </c>
      <c r="AK48" s="159">
        <f t="shared" ref="AK48" si="92">AG48</f>
        <v>1724.15</v>
      </c>
      <c r="AL48" s="159">
        <f t="shared" ref="AL48" si="93">AH48</f>
        <v>1724.15</v>
      </c>
      <c r="AM48" s="159">
        <f t="shared" ref="AM48" si="94">AI48</f>
        <v>1724.15</v>
      </c>
      <c r="AN48" s="159">
        <v>1801.99</v>
      </c>
      <c r="AO48" s="159">
        <v>1801.99</v>
      </c>
      <c r="AP48" s="159">
        <v>1801.99</v>
      </c>
      <c r="AQ48" s="159">
        <v>1801.99</v>
      </c>
      <c r="AR48" s="159">
        <f t="shared" si="14"/>
        <v>1801.99</v>
      </c>
      <c r="AS48" s="159">
        <f t="shared" ref="AS48" si="95">AO48</f>
        <v>1801.99</v>
      </c>
      <c r="AT48" s="159">
        <f t="shared" ref="AT48" si="96">AP48</f>
        <v>1801.99</v>
      </c>
      <c r="AU48" s="159">
        <f t="shared" ref="AU48" si="97">AQ48</f>
        <v>1801.99</v>
      </c>
      <c r="AV48" s="159">
        <v>1883.6</v>
      </c>
      <c r="AW48" s="159">
        <v>1883.6</v>
      </c>
      <c r="AX48" s="159">
        <v>1883.6</v>
      </c>
      <c r="AY48" s="159">
        <v>1883.6</v>
      </c>
      <c r="AZ48" s="153" t="s">
        <v>1037</v>
      </c>
    </row>
    <row r="49" spans="1:52" ht="32.25" thickBot="1" x14ac:dyDescent="0.3">
      <c r="A49" s="210"/>
      <c r="B49" s="282"/>
      <c r="C49" s="213"/>
      <c r="D49" s="153" t="s">
        <v>194</v>
      </c>
      <c r="E49" s="153" t="s">
        <v>696</v>
      </c>
      <c r="F49" s="215">
        <v>1664.18</v>
      </c>
      <c r="G49" s="154">
        <v>1963.73</v>
      </c>
      <c r="H49" s="154"/>
      <c r="I49" s="154"/>
      <c r="J49" s="154"/>
      <c r="K49" s="154"/>
      <c r="L49" s="154">
        <f t="shared" si="23"/>
        <v>1664.18</v>
      </c>
      <c r="M49" s="154">
        <f t="shared" si="24"/>
        <v>1997.02</v>
      </c>
      <c r="N49" s="154"/>
      <c r="O49" s="154"/>
      <c r="P49" s="159">
        <v>1707.44</v>
      </c>
      <c r="Q49" s="159">
        <f>P49*1.2</f>
        <v>2048.9279999999999</v>
      </c>
      <c r="R49" s="159"/>
      <c r="S49" s="159"/>
      <c r="T49" s="159">
        <v>1707.44</v>
      </c>
      <c r="U49" s="159">
        <v>2048.9299999999998</v>
      </c>
      <c r="V49" s="159"/>
      <c r="W49" s="159"/>
      <c r="X49" s="159">
        <v>1775.68</v>
      </c>
      <c r="Y49" s="159">
        <v>2130.8200000000002</v>
      </c>
      <c r="Z49" s="159"/>
      <c r="AA49" s="159"/>
      <c r="AB49" s="159">
        <f t="shared" si="6"/>
        <v>1775.68</v>
      </c>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3" t="s">
        <v>932</v>
      </c>
    </row>
    <row r="50" spans="1:52" ht="31.15" customHeight="1" thickBot="1" x14ac:dyDescent="0.3">
      <c r="A50" s="210"/>
      <c r="B50" s="282"/>
      <c r="C50" s="213"/>
      <c r="D50" s="153" t="s">
        <v>193</v>
      </c>
      <c r="E50" s="153"/>
      <c r="F50" s="215">
        <v>1834.28</v>
      </c>
      <c r="G50" s="215"/>
      <c r="H50" s="154"/>
      <c r="I50" s="154"/>
      <c r="J50" s="154"/>
      <c r="K50" s="154"/>
      <c r="L50" s="154">
        <f t="shared" si="23"/>
        <v>1834.28</v>
      </c>
      <c r="M50" s="154"/>
      <c r="N50" s="154"/>
      <c r="O50" s="154"/>
      <c r="P50" s="159">
        <v>1881.27</v>
      </c>
      <c r="Q50" s="159"/>
      <c r="R50" s="159"/>
      <c r="S50" s="159"/>
      <c r="T50" s="159">
        <f t="shared" si="21"/>
        <v>1881.27</v>
      </c>
      <c r="U50" s="159"/>
      <c r="V50" s="159"/>
      <c r="W50" s="159"/>
      <c r="X50" s="159">
        <v>1956.45</v>
      </c>
      <c r="Y50" s="159"/>
      <c r="Z50" s="159"/>
      <c r="AA50" s="159"/>
      <c r="AB50" s="159">
        <f t="shared" si="6"/>
        <v>1956.45</v>
      </c>
      <c r="AC50" s="159"/>
      <c r="AD50" s="159"/>
      <c r="AE50" s="159"/>
      <c r="AF50" s="159">
        <v>2034.73</v>
      </c>
      <c r="AG50" s="159"/>
      <c r="AH50" s="159"/>
      <c r="AI50" s="159"/>
      <c r="AJ50" s="159">
        <f t="shared" si="10"/>
        <v>2034.73</v>
      </c>
      <c r="AK50" s="159"/>
      <c r="AL50" s="159"/>
      <c r="AM50" s="159"/>
      <c r="AN50" s="159">
        <v>2116.0300000000002</v>
      </c>
      <c r="AO50" s="159"/>
      <c r="AP50" s="159"/>
      <c r="AQ50" s="159"/>
      <c r="AR50" s="159">
        <f t="shared" si="14"/>
        <v>2116.0300000000002</v>
      </c>
      <c r="AS50" s="159"/>
      <c r="AT50" s="159"/>
      <c r="AU50" s="159"/>
      <c r="AV50" s="159">
        <v>2200.7199999999998</v>
      </c>
      <c r="AW50" s="159"/>
      <c r="AX50" s="159"/>
      <c r="AY50" s="159"/>
      <c r="AZ50" s="153" t="s">
        <v>776</v>
      </c>
    </row>
    <row r="51" spans="1:52" ht="32.25" thickBot="1" x14ac:dyDescent="0.3">
      <c r="A51" s="210"/>
      <c r="B51" s="282"/>
      <c r="C51" s="213"/>
      <c r="D51" s="153" t="s">
        <v>651</v>
      </c>
      <c r="E51" s="153" t="s">
        <v>696</v>
      </c>
      <c r="F51" s="154">
        <v>1652.59</v>
      </c>
      <c r="G51" s="215">
        <v>1950.06</v>
      </c>
      <c r="H51" s="154"/>
      <c r="I51" s="154"/>
      <c r="J51" s="154"/>
      <c r="K51" s="154"/>
      <c r="L51" s="154">
        <f t="shared" si="23"/>
        <v>1652.59</v>
      </c>
      <c r="M51" s="154">
        <f t="shared" si="24"/>
        <v>1983.11</v>
      </c>
      <c r="N51" s="154"/>
      <c r="O51" s="154"/>
      <c r="P51" s="159">
        <v>1687.79</v>
      </c>
      <c r="Q51" s="159">
        <f>P51*1.2</f>
        <v>2025.348</v>
      </c>
      <c r="R51" s="159"/>
      <c r="S51" s="159"/>
      <c r="T51" s="159">
        <f t="shared" si="21"/>
        <v>1687.79</v>
      </c>
      <c r="U51" s="159">
        <f t="shared" si="5"/>
        <v>2025.35</v>
      </c>
      <c r="V51" s="159"/>
      <c r="W51" s="159"/>
      <c r="X51" s="159">
        <v>1755.3</v>
      </c>
      <c r="Y51" s="159">
        <f>X51*1.2</f>
        <v>2106.3599999999997</v>
      </c>
      <c r="Z51" s="159"/>
      <c r="AA51" s="159"/>
      <c r="AB51" s="159">
        <f t="shared" si="6"/>
        <v>1755.3</v>
      </c>
      <c r="AC51" s="159">
        <f t="shared" si="7"/>
        <v>2106.36</v>
      </c>
      <c r="AD51" s="159">
        <f t="shared" si="8"/>
        <v>0</v>
      </c>
      <c r="AE51" s="159">
        <f t="shared" si="9"/>
        <v>0</v>
      </c>
      <c r="AF51" s="159">
        <v>1748.1</v>
      </c>
      <c r="AG51" s="159">
        <f>AF51*1.2</f>
        <v>2097.7199999999998</v>
      </c>
      <c r="AH51" s="159"/>
      <c r="AI51" s="159"/>
      <c r="AJ51" s="159">
        <f t="shared" si="10"/>
        <v>1748.1</v>
      </c>
      <c r="AK51" s="159">
        <f t="shared" si="11"/>
        <v>2097.7199999999998</v>
      </c>
      <c r="AL51" s="159">
        <f t="shared" si="12"/>
        <v>0</v>
      </c>
      <c r="AM51" s="159">
        <f t="shared" si="13"/>
        <v>0</v>
      </c>
      <c r="AN51" s="159">
        <v>1748.1</v>
      </c>
      <c r="AO51" s="159">
        <f>AN51*1.2</f>
        <v>2097.7199999999998</v>
      </c>
      <c r="AP51" s="159"/>
      <c r="AQ51" s="159"/>
      <c r="AR51" s="159">
        <f t="shared" si="14"/>
        <v>1748.1</v>
      </c>
      <c r="AS51" s="159">
        <f t="shared" si="15"/>
        <v>2097.7199999999998</v>
      </c>
      <c r="AT51" s="159">
        <f t="shared" si="16"/>
        <v>0</v>
      </c>
      <c r="AU51" s="159">
        <f t="shared" si="17"/>
        <v>0</v>
      </c>
      <c r="AV51" s="159">
        <v>1748.1</v>
      </c>
      <c r="AW51" s="159">
        <f>AV51*1.2</f>
        <v>2097.7199999999998</v>
      </c>
      <c r="AX51" s="159"/>
      <c r="AY51" s="159"/>
      <c r="AZ51" s="153" t="s">
        <v>983</v>
      </c>
    </row>
    <row r="52" spans="1:52" ht="32.25" thickBot="1" x14ac:dyDescent="0.3">
      <c r="A52" s="210"/>
      <c r="B52" s="282"/>
      <c r="C52" s="213"/>
      <c r="D52" s="153" t="s">
        <v>192</v>
      </c>
      <c r="E52" s="153"/>
      <c r="F52" s="154">
        <v>2755.6</v>
      </c>
      <c r="G52" s="215"/>
      <c r="H52" s="154"/>
      <c r="I52" s="154"/>
      <c r="J52" s="154"/>
      <c r="K52" s="154"/>
      <c r="L52" s="154">
        <v>2755.6</v>
      </c>
      <c r="M52" s="154"/>
      <c r="N52" s="154">
        <v>0</v>
      </c>
      <c r="O52" s="154">
        <v>0</v>
      </c>
      <c r="P52" s="159">
        <v>2826.18</v>
      </c>
      <c r="Q52" s="159"/>
      <c r="R52" s="159"/>
      <c r="S52" s="159"/>
      <c r="T52" s="159">
        <v>2826.18</v>
      </c>
      <c r="U52" s="159"/>
      <c r="V52" s="159">
        <v>0</v>
      </c>
      <c r="W52" s="159">
        <v>0</v>
      </c>
      <c r="X52" s="159">
        <v>2961.99</v>
      </c>
      <c r="Y52" s="159"/>
      <c r="Z52" s="159"/>
      <c r="AA52" s="159"/>
      <c r="AB52" s="159">
        <v>2939.23</v>
      </c>
      <c r="AC52" s="159"/>
      <c r="AD52" s="159">
        <v>0</v>
      </c>
      <c r="AE52" s="159">
        <v>0</v>
      </c>
      <c r="AF52" s="159">
        <v>3056.8</v>
      </c>
      <c r="AG52" s="159"/>
      <c r="AH52" s="159"/>
      <c r="AI52" s="159"/>
      <c r="AJ52" s="159">
        <v>3056.8</v>
      </c>
      <c r="AK52" s="159"/>
      <c r="AL52" s="159">
        <v>0</v>
      </c>
      <c r="AM52" s="159">
        <v>0</v>
      </c>
      <c r="AN52" s="159">
        <v>3178.98</v>
      </c>
      <c r="AO52" s="159"/>
      <c r="AP52" s="159"/>
      <c r="AQ52" s="159"/>
      <c r="AR52" s="159">
        <v>3178.98</v>
      </c>
      <c r="AS52" s="159"/>
      <c r="AT52" s="159">
        <v>0</v>
      </c>
      <c r="AU52" s="159">
        <v>0</v>
      </c>
      <c r="AV52" s="159">
        <v>3306.11</v>
      </c>
      <c r="AW52" s="159"/>
      <c r="AX52" s="159"/>
      <c r="AY52" s="159"/>
      <c r="AZ52" s="153" t="s">
        <v>1112</v>
      </c>
    </row>
    <row r="53" spans="1:52" ht="28.15" customHeight="1" thickBot="1" x14ac:dyDescent="0.3">
      <c r="A53" s="210"/>
      <c r="B53" s="282"/>
      <c r="C53" s="213"/>
      <c r="D53" s="153" t="s">
        <v>579</v>
      </c>
      <c r="E53" s="153"/>
      <c r="F53" s="215">
        <v>2057.3200000000002</v>
      </c>
      <c r="G53" s="154"/>
      <c r="H53" s="215">
        <v>2057.3200000000002</v>
      </c>
      <c r="I53" s="154"/>
      <c r="J53" s="154">
        <v>2492.1999999999998</v>
      </c>
      <c r="K53" s="154"/>
      <c r="L53" s="154">
        <f t="shared" si="23"/>
        <v>2057.3200000000002</v>
      </c>
      <c r="M53" s="154"/>
      <c r="N53" s="154">
        <f t="shared" si="18"/>
        <v>2057.3200000000002</v>
      </c>
      <c r="O53" s="154"/>
      <c r="P53" s="159">
        <v>2262.94</v>
      </c>
      <c r="Q53" s="159"/>
      <c r="R53" s="159">
        <v>2292.94</v>
      </c>
      <c r="S53" s="159"/>
      <c r="T53" s="159">
        <f t="shared" si="21"/>
        <v>2262.94</v>
      </c>
      <c r="U53" s="159"/>
      <c r="V53" s="159">
        <f>T53</f>
        <v>2262.94</v>
      </c>
      <c r="W53" s="159"/>
      <c r="X53" s="159">
        <v>2330.87</v>
      </c>
      <c r="Y53" s="159"/>
      <c r="Z53" s="159">
        <f>X53</f>
        <v>2330.87</v>
      </c>
      <c r="AA53" s="159"/>
      <c r="AB53" s="159">
        <f t="shared" si="6"/>
        <v>2330.87</v>
      </c>
      <c r="AC53" s="159"/>
      <c r="AD53" s="159">
        <f>AB53</f>
        <v>2330.87</v>
      </c>
      <c r="AE53" s="159"/>
      <c r="AF53" s="159">
        <v>2400.79</v>
      </c>
      <c r="AG53" s="159"/>
      <c r="AH53" s="159">
        <f>AF53</f>
        <v>2400.79</v>
      </c>
      <c r="AI53" s="159"/>
      <c r="AJ53" s="159">
        <f t="shared" si="10"/>
        <v>2400.79</v>
      </c>
      <c r="AK53" s="159"/>
      <c r="AL53" s="159">
        <f t="shared" si="12"/>
        <v>2400.79</v>
      </c>
      <c r="AM53" s="159"/>
      <c r="AN53" s="159">
        <v>2472.8200000000002</v>
      </c>
      <c r="AO53" s="159"/>
      <c r="AP53" s="159">
        <f>AN53</f>
        <v>2472.8200000000002</v>
      </c>
      <c r="AQ53" s="159"/>
      <c r="AR53" s="159">
        <f t="shared" si="14"/>
        <v>2472.8200000000002</v>
      </c>
      <c r="AS53" s="159"/>
      <c r="AT53" s="159">
        <f t="shared" si="16"/>
        <v>2472.8200000000002</v>
      </c>
      <c r="AU53" s="159"/>
      <c r="AV53" s="159">
        <v>2546.8200000000002</v>
      </c>
      <c r="AW53" s="159"/>
      <c r="AX53" s="159">
        <f>AV53</f>
        <v>2546.8200000000002</v>
      </c>
      <c r="AY53" s="159"/>
      <c r="AZ53" s="153" t="s">
        <v>1001</v>
      </c>
    </row>
    <row r="54" spans="1:52" ht="32.25" thickBot="1" x14ac:dyDescent="0.3">
      <c r="A54" s="210"/>
      <c r="B54" s="282"/>
      <c r="C54" s="213"/>
      <c r="D54" s="153" t="s">
        <v>652</v>
      </c>
      <c r="E54" s="153" t="s">
        <v>696</v>
      </c>
      <c r="F54" s="154">
        <v>1530.25</v>
      </c>
      <c r="G54" s="154">
        <v>1805.7</v>
      </c>
      <c r="H54" s="154"/>
      <c r="I54" s="154"/>
      <c r="J54" s="154"/>
      <c r="K54" s="154"/>
      <c r="L54" s="154">
        <f t="shared" si="23"/>
        <v>1530.25</v>
      </c>
      <c r="M54" s="154">
        <f t="shared" si="24"/>
        <v>1836.3</v>
      </c>
      <c r="N54" s="154">
        <f t="shared" si="18"/>
        <v>0</v>
      </c>
      <c r="O54" s="154">
        <f t="shared" ref="O54" si="98">ROUND(N54*1.2,2)</f>
        <v>0</v>
      </c>
      <c r="P54" s="159">
        <v>1564.7</v>
      </c>
      <c r="Q54" s="159">
        <f>P54*1.2</f>
        <v>1877.6399999999999</v>
      </c>
      <c r="R54" s="159"/>
      <c r="S54" s="159"/>
      <c r="T54" s="159">
        <f t="shared" si="21"/>
        <v>1564.7</v>
      </c>
      <c r="U54" s="159">
        <f t="shared" si="5"/>
        <v>1877.64</v>
      </c>
      <c r="V54" s="159">
        <f t="shared" si="3"/>
        <v>0</v>
      </c>
      <c r="W54" s="159">
        <f t="shared" si="22"/>
        <v>0</v>
      </c>
      <c r="X54" s="159">
        <v>1627.25</v>
      </c>
      <c r="Y54" s="159">
        <f>X54*1.2</f>
        <v>1952.6999999999998</v>
      </c>
      <c r="Z54" s="159"/>
      <c r="AA54" s="159"/>
      <c r="AB54" s="159">
        <f t="shared" si="6"/>
        <v>1627.25</v>
      </c>
      <c r="AC54" s="159">
        <f t="shared" si="7"/>
        <v>1952.7</v>
      </c>
      <c r="AD54" s="159">
        <f t="shared" si="8"/>
        <v>0</v>
      </c>
      <c r="AE54" s="159">
        <f t="shared" si="9"/>
        <v>0</v>
      </c>
      <c r="AF54" s="159">
        <v>1692.38</v>
      </c>
      <c r="AG54" s="159">
        <v>2030.86</v>
      </c>
      <c r="AH54" s="159"/>
      <c r="AI54" s="159"/>
      <c r="AJ54" s="159">
        <f t="shared" si="10"/>
        <v>1692.38</v>
      </c>
      <c r="AK54" s="159">
        <f t="shared" si="11"/>
        <v>2030.86</v>
      </c>
      <c r="AL54" s="159">
        <f t="shared" si="12"/>
        <v>0</v>
      </c>
      <c r="AM54" s="159">
        <f t="shared" si="13"/>
        <v>0</v>
      </c>
      <c r="AN54" s="159">
        <v>1760.07</v>
      </c>
      <c r="AO54" s="159">
        <v>2112.08</v>
      </c>
      <c r="AP54" s="159"/>
      <c r="AQ54" s="159"/>
      <c r="AR54" s="159">
        <f t="shared" si="14"/>
        <v>1760.07</v>
      </c>
      <c r="AS54" s="159">
        <f t="shared" si="15"/>
        <v>2112.08</v>
      </c>
      <c r="AT54" s="159">
        <f t="shared" si="16"/>
        <v>0</v>
      </c>
      <c r="AU54" s="159">
        <f t="shared" si="17"/>
        <v>0</v>
      </c>
      <c r="AV54" s="159">
        <v>1830.43</v>
      </c>
      <c r="AW54" s="159">
        <v>2196.52</v>
      </c>
      <c r="AX54" s="159"/>
      <c r="AY54" s="159"/>
      <c r="AZ54" s="153" t="s">
        <v>886</v>
      </c>
    </row>
    <row r="55" spans="1:52" ht="30" customHeight="1" thickBot="1" x14ac:dyDescent="0.3">
      <c r="A55" s="210"/>
      <c r="B55" s="282"/>
      <c r="C55" s="213"/>
      <c r="D55" s="153" t="s">
        <v>825</v>
      </c>
      <c r="E55" s="153" t="s">
        <v>696</v>
      </c>
      <c r="F55" s="154">
        <v>1162.07</v>
      </c>
      <c r="G55" s="154">
        <v>1371.24</v>
      </c>
      <c r="H55" s="154"/>
      <c r="I55" s="154"/>
      <c r="J55" s="154"/>
      <c r="K55" s="154"/>
      <c r="L55" s="154">
        <f t="shared" si="23"/>
        <v>1162.07</v>
      </c>
      <c r="M55" s="154">
        <f t="shared" si="24"/>
        <v>1394.48</v>
      </c>
      <c r="N55" s="154">
        <f t="shared" si="18"/>
        <v>0</v>
      </c>
      <c r="O55" s="154">
        <f t="shared" ref="O55" si="99">ROUND(N55*1.2,2)</f>
        <v>0</v>
      </c>
      <c r="P55" s="159">
        <v>1191.81</v>
      </c>
      <c r="Q55" s="154">
        <f t="shared" ref="Q55" si="100">ROUND(P55*1.2,2)</f>
        <v>1430.17</v>
      </c>
      <c r="R55" s="159"/>
      <c r="S55" s="159"/>
      <c r="T55" s="159">
        <f t="shared" si="21"/>
        <v>1191.81</v>
      </c>
      <c r="U55" s="159">
        <f t="shared" si="5"/>
        <v>1430.17</v>
      </c>
      <c r="V55" s="159"/>
      <c r="W55" s="159"/>
      <c r="X55" s="159">
        <v>1239.45</v>
      </c>
      <c r="Y55" s="159">
        <f t="shared" ref="Y55" si="101">ROUND(X55*1.2,2)</f>
        <v>1487.34</v>
      </c>
      <c r="Z55" s="159"/>
      <c r="AA55" s="159"/>
      <c r="AB55" s="159">
        <f t="shared" si="6"/>
        <v>1239.45</v>
      </c>
      <c r="AC55" s="159">
        <f t="shared" si="7"/>
        <v>1487.34</v>
      </c>
      <c r="AD55" s="159"/>
      <c r="AE55" s="159"/>
      <c r="AF55" s="159">
        <v>1272.4000000000001</v>
      </c>
      <c r="AG55" s="159">
        <f t="shared" ref="AG55" si="102">ROUND(AF55*1.2,2)</f>
        <v>1526.88</v>
      </c>
      <c r="AH55" s="159"/>
      <c r="AI55" s="159"/>
      <c r="AJ55" s="159">
        <f t="shared" si="10"/>
        <v>1272.4000000000001</v>
      </c>
      <c r="AK55" s="159">
        <f t="shared" si="11"/>
        <v>1526.88</v>
      </c>
      <c r="AL55" s="159"/>
      <c r="AM55" s="159"/>
      <c r="AN55" s="159">
        <v>1299.3900000000001</v>
      </c>
      <c r="AO55" s="159">
        <f t="shared" ref="AO55" si="103">ROUND(AN55*1.2,2)</f>
        <v>1559.27</v>
      </c>
      <c r="AP55" s="159"/>
      <c r="AQ55" s="159"/>
      <c r="AR55" s="159">
        <f t="shared" si="14"/>
        <v>1299.3900000000001</v>
      </c>
      <c r="AS55" s="159">
        <f t="shared" si="15"/>
        <v>1559.27</v>
      </c>
      <c r="AT55" s="159">
        <f t="shared" si="16"/>
        <v>0</v>
      </c>
      <c r="AU55" s="159">
        <f t="shared" si="17"/>
        <v>0</v>
      </c>
      <c r="AV55" s="159"/>
      <c r="AW55" s="159"/>
      <c r="AX55" s="159"/>
      <c r="AY55" s="159"/>
      <c r="AZ55" s="153" t="s">
        <v>1032</v>
      </c>
    </row>
    <row r="56" spans="1:52" ht="32.25" thickBot="1" x14ac:dyDescent="0.3">
      <c r="A56" s="210"/>
      <c r="B56" s="282"/>
      <c r="C56" s="213"/>
      <c r="D56" s="153" t="s">
        <v>646</v>
      </c>
      <c r="E56" s="153" t="s">
        <v>696</v>
      </c>
      <c r="F56" s="215">
        <v>2321.5700000000002</v>
      </c>
      <c r="G56" s="154">
        <v>2739.45</v>
      </c>
      <c r="H56" s="154"/>
      <c r="I56" s="154"/>
      <c r="J56" s="154"/>
      <c r="K56" s="154"/>
      <c r="L56" s="154">
        <v>2315.09</v>
      </c>
      <c r="M56" s="154">
        <f t="shared" si="24"/>
        <v>2778.11</v>
      </c>
      <c r="N56" s="154"/>
      <c r="O56" s="154"/>
      <c r="P56" s="159">
        <v>2315.09</v>
      </c>
      <c r="Q56" s="159">
        <v>2778.11</v>
      </c>
      <c r="R56" s="159"/>
      <c r="S56" s="159"/>
      <c r="T56" s="159">
        <f>P56</f>
        <v>2315.09</v>
      </c>
      <c r="U56" s="159">
        <f>ROUND(T56*1.2,2)</f>
        <v>2778.11</v>
      </c>
      <c r="V56" s="159"/>
      <c r="W56" s="159"/>
      <c r="X56" s="159">
        <v>2331.2600000000002</v>
      </c>
      <c r="Y56" s="159">
        <v>2797.51</v>
      </c>
      <c r="Z56" s="159"/>
      <c r="AA56" s="159"/>
      <c r="AB56" s="159">
        <f t="shared" si="6"/>
        <v>2331.2600000000002</v>
      </c>
      <c r="AC56" s="159">
        <f t="shared" si="7"/>
        <v>2797.51</v>
      </c>
      <c r="AD56" s="159"/>
      <c r="AE56" s="159"/>
      <c r="AF56" s="159">
        <v>2394.2399999999998</v>
      </c>
      <c r="AG56" s="159">
        <v>2873.09</v>
      </c>
      <c r="AH56" s="159"/>
      <c r="AI56" s="159"/>
      <c r="AJ56" s="159">
        <f t="shared" si="10"/>
        <v>2394.2399999999998</v>
      </c>
      <c r="AK56" s="159">
        <f t="shared" si="11"/>
        <v>2873.09</v>
      </c>
      <c r="AL56" s="159"/>
      <c r="AM56" s="159"/>
      <c r="AN56" s="159">
        <v>2479.44</v>
      </c>
      <c r="AO56" s="159">
        <v>2975.33</v>
      </c>
      <c r="AP56" s="159"/>
      <c r="AQ56" s="159"/>
      <c r="AR56" s="159"/>
      <c r="AS56" s="159"/>
      <c r="AT56" s="159"/>
      <c r="AU56" s="159"/>
      <c r="AV56" s="159"/>
      <c r="AW56" s="159"/>
      <c r="AX56" s="159"/>
      <c r="AY56" s="159"/>
      <c r="AZ56" s="153" t="s">
        <v>1038</v>
      </c>
    </row>
    <row r="57" spans="1:52" ht="32.25" thickBot="1" x14ac:dyDescent="0.3">
      <c r="A57" s="210"/>
      <c r="B57" s="282"/>
      <c r="C57" s="213"/>
      <c r="D57" s="153" t="s">
        <v>434</v>
      </c>
      <c r="E57" s="153"/>
      <c r="F57" s="215">
        <v>1473.81</v>
      </c>
      <c r="G57" s="154"/>
      <c r="H57" s="154"/>
      <c r="I57" s="154"/>
      <c r="J57" s="154"/>
      <c r="K57" s="154"/>
      <c r="L57" s="154">
        <f t="shared" si="23"/>
        <v>1473.81</v>
      </c>
      <c r="M57" s="154"/>
      <c r="N57" s="154">
        <f t="shared" si="18"/>
        <v>0</v>
      </c>
      <c r="O57" s="154">
        <f t="shared" ref="O57" si="104">ROUND(N57*1.2,2)</f>
        <v>0</v>
      </c>
      <c r="P57" s="159">
        <v>1485.17</v>
      </c>
      <c r="Q57" s="159"/>
      <c r="R57" s="159"/>
      <c r="S57" s="159"/>
      <c r="T57" s="159">
        <f t="shared" si="21"/>
        <v>1485.17</v>
      </c>
      <c r="U57" s="159"/>
      <c r="V57" s="159">
        <f t="shared" si="3"/>
        <v>0</v>
      </c>
      <c r="W57" s="159">
        <f t="shared" si="22"/>
        <v>0</v>
      </c>
      <c r="X57" s="159">
        <v>1497.06</v>
      </c>
      <c r="Y57" s="159"/>
      <c r="Z57" s="159"/>
      <c r="AA57" s="159"/>
      <c r="AB57" s="159">
        <f t="shared" si="6"/>
        <v>1497.06</v>
      </c>
      <c r="AC57" s="159"/>
      <c r="AD57" s="159">
        <f t="shared" si="8"/>
        <v>0</v>
      </c>
      <c r="AE57" s="159">
        <f t="shared" si="9"/>
        <v>0</v>
      </c>
      <c r="AF57" s="159">
        <v>1515.03</v>
      </c>
      <c r="AG57" s="159"/>
      <c r="AH57" s="159"/>
      <c r="AI57" s="159"/>
      <c r="AJ57" s="159">
        <f t="shared" si="10"/>
        <v>1515.03</v>
      </c>
      <c r="AK57" s="159"/>
      <c r="AL57" s="159">
        <f t="shared" si="12"/>
        <v>0</v>
      </c>
      <c r="AM57" s="159">
        <f t="shared" si="13"/>
        <v>0</v>
      </c>
      <c r="AN57" s="159">
        <v>1530.18</v>
      </c>
      <c r="AO57" s="159"/>
      <c r="AP57" s="159"/>
      <c r="AQ57" s="159"/>
      <c r="AR57" s="159">
        <f t="shared" si="14"/>
        <v>1530.18</v>
      </c>
      <c r="AS57" s="159"/>
      <c r="AT57" s="159">
        <f t="shared" si="16"/>
        <v>0</v>
      </c>
      <c r="AU57" s="159">
        <f t="shared" si="17"/>
        <v>0</v>
      </c>
      <c r="AV57" s="159">
        <v>1545.5</v>
      </c>
      <c r="AW57" s="159"/>
      <c r="AX57" s="159"/>
      <c r="AY57" s="159"/>
      <c r="AZ57" s="153" t="s">
        <v>1096</v>
      </c>
    </row>
    <row r="58" spans="1:52" ht="32.25" thickBot="1" x14ac:dyDescent="0.3">
      <c r="A58" s="210"/>
      <c r="B58" s="282"/>
      <c r="C58" s="213"/>
      <c r="D58" s="153" t="s">
        <v>435</v>
      </c>
      <c r="E58" s="153" t="s">
        <v>696</v>
      </c>
      <c r="F58" s="215">
        <v>1950.51</v>
      </c>
      <c r="G58" s="154">
        <v>2301.6</v>
      </c>
      <c r="H58" s="154">
        <f>F58</f>
        <v>1950.51</v>
      </c>
      <c r="I58" s="154">
        <f>G58</f>
        <v>2301.6</v>
      </c>
      <c r="J58" s="154"/>
      <c r="K58" s="154"/>
      <c r="L58" s="154">
        <f t="shared" si="23"/>
        <v>1950.51</v>
      </c>
      <c r="M58" s="154">
        <f t="shared" si="24"/>
        <v>2340.61</v>
      </c>
      <c r="N58" s="154">
        <f t="shared" si="18"/>
        <v>1950.51</v>
      </c>
      <c r="O58" s="154">
        <f t="shared" ref="O58" si="105">ROUND(N58*1.2,2)</f>
        <v>2340.61</v>
      </c>
      <c r="P58" s="159">
        <v>1975.31</v>
      </c>
      <c r="Q58" s="159">
        <f>P58*1.2</f>
        <v>2370.3719999999998</v>
      </c>
      <c r="R58" s="159"/>
      <c r="S58" s="159"/>
      <c r="T58" s="159">
        <f>P58</f>
        <v>1975.31</v>
      </c>
      <c r="U58" s="159">
        <f t="shared" si="5"/>
        <v>2370.37</v>
      </c>
      <c r="V58" s="159">
        <f t="shared" si="3"/>
        <v>0</v>
      </c>
      <c r="W58" s="159">
        <f t="shared" si="22"/>
        <v>0</v>
      </c>
      <c r="X58" s="159">
        <v>2053.11</v>
      </c>
      <c r="Y58" s="159">
        <f>X58*1.2</f>
        <v>2463.732</v>
      </c>
      <c r="Z58" s="159"/>
      <c r="AA58" s="159"/>
      <c r="AB58" s="159">
        <f t="shared" si="6"/>
        <v>2053.11</v>
      </c>
      <c r="AC58" s="159">
        <f t="shared" si="7"/>
        <v>2463.73</v>
      </c>
      <c r="AD58" s="159">
        <f t="shared" si="8"/>
        <v>0</v>
      </c>
      <c r="AE58" s="159">
        <f t="shared" si="9"/>
        <v>0</v>
      </c>
      <c r="AF58" s="159">
        <v>1992.87</v>
      </c>
      <c r="AG58" s="159">
        <f>AF58*1.2</f>
        <v>2391.444</v>
      </c>
      <c r="AH58" s="159"/>
      <c r="AI58" s="159"/>
      <c r="AJ58" s="159">
        <v>1803.43</v>
      </c>
      <c r="AK58" s="159">
        <f t="shared" si="11"/>
        <v>2164.12</v>
      </c>
      <c r="AL58" s="159">
        <f t="shared" si="12"/>
        <v>0</v>
      </c>
      <c r="AM58" s="159">
        <f t="shared" si="13"/>
        <v>0</v>
      </c>
      <c r="AN58" s="159">
        <v>1820.53</v>
      </c>
      <c r="AO58" s="159">
        <f>AN58*1.2</f>
        <v>2184.636</v>
      </c>
      <c r="AP58" s="159"/>
      <c r="AQ58" s="159"/>
      <c r="AR58" s="159">
        <f t="shared" si="14"/>
        <v>1820.53</v>
      </c>
      <c r="AS58" s="159">
        <f t="shared" si="15"/>
        <v>2184.64</v>
      </c>
      <c r="AT58" s="159">
        <f t="shared" si="16"/>
        <v>0</v>
      </c>
      <c r="AU58" s="159">
        <f t="shared" si="17"/>
        <v>0</v>
      </c>
      <c r="AV58" s="159">
        <v>1879.24</v>
      </c>
      <c r="AW58" s="159">
        <f>AV58*1.2</f>
        <v>2255.0879999999997</v>
      </c>
      <c r="AX58" s="159"/>
      <c r="AY58" s="159"/>
      <c r="AZ58" s="153" t="s">
        <v>1096</v>
      </c>
    </row>
    <row r="59" spans="1:52" ht="32.25" thickBot="1" x14ac:dyDescent="0.3">
      <c r="A59" s="210"/>
      <c r="B59" s="282"/>
      <c r="C59" s="213"/>
      <c r="D59" s="153" t="s">
        <v>187</v>
      </c>
      <c r="E59" s="153"/>
      <c r="F59" s="154">
        <v>1958.23</v>
      </c>
      <c r="G59" s="154"/>
      <c r="H59" s="154">
        <f>F59</f>
        <v>1958.23</v>
      </c>
      <c r="I59" s="154"/>
      <c r="J59" s="154"/>
      <c r="K59" s="154"/>
      <c r="L59" s="154">
        <f t="shared" si="23"/>
        <v>1958.23</v>
      </c>
      <c r="M59" s="154"/>
      <c r="N59" s="154">
        <f t="shared" si="18"/>
        <v>1958.23</v>
      </c>
      <c r="O59" s="154"/>
      <c r="P59" s="159">
        <v>2083.64</v>
      </c>
      <c r="Q59" s="159"/>
      <c r="R59" s="159">
        <v>2083.64</v>
      </c>
      <c r="S59" s="159"/>
      <c r="T59" s="159">
        <f t="shared" si="21"/>
        <v>2083.64</v>
      </c>
      <c r="U59" s="159"/>
      <c r="V59" s="159">
        <f t="shared" si="3"/>
        <v>2083.64</v>
      </c>
      <c r="W59" s="159"/>
      <c r="X59" s="159">
        <v>2155.6999999999998</v>
      </c>
      <c r="Y59" s="159"/>
      <c r="Z59" s="159">
        <f>X59</f>
        <v>2155.6999999999998</v>
      </c>
      <c r="AA59" s="159"/>
      <c r="AB59" s="159">
        <f t="shared" si="6"/>
        <v>2155.6999999999998</v>
      </c>
      <c r="AC59" s="159"/>
      <c r="AD59" s="159">
        <f t="shared" si="8"/>
        <v>2155.6999999999998</v>
      </c>
      <c r="AE59" s="159"/>
      <c r="AF59" s="159">
        <v>2228.9899999999998</v>
      </c>
      <c r="AG59" s="159"/>
      <c r="AH59" s="159">
        <f>AF59</f>
        <v>2228.9899999999998</v>
      </c>
      <c r="AI59" s="159"/>
      <c r="AJ59" s="159">
        <f t="shared" si="10"/>
        <v>2228.9899999999998</v>
      </c>
      <c r="AK59" s="159"/>
      <c r="AL59" s="159">
        <f t="shared" si="12"/>
        <v>2228.9899999999998</v>
      </c>
      <c r="AM59" s="159"/>
      <c r="AN59" s="159">
        <v>2304.77</v>
      </c>
      <c r="AO59" s="159"/>
      <c r="AP59" s="159">
        <f>AN59</f>
        <v>2304.77</v>
      </c>
      <c r="AQ59" s="159"/>
      <c r="AR59" s="159">
        <f t="shared" si="14"/>
        <v>2304.77</v>
      </c>
      <c r="AS59" s="159"/>
      <c r="AT59" s="159">
        <f t="shared" si="16"/>
        <v>2304.77</v>
      </c>
      <c r="AU59" s="159"/>
      <c r="AV59" s="159">
        <v>2383.19</v>
      </c>
      <c r="AW59" s="159"/>
      <c r="AX59" s="159">
        <f>AV59</f>
        <v>2383.19</v>
      </c>
      <c r="AY59" s="159"/>
      <c r="AZ59" s="153" t="s">
        <v>999</v>
      </c>
    </row>
    <row r="60" spans="1:52" ht="32.25" thickBot="1" x14ac:dyDescent="0.3">
      <c r="A60" s="210"/>
      <c r="B60" s="282"/>
      <c r="C60" s="213"/>
      <c r="D60" s="153" t="s">
        <v>728</v>
      </c>
      <c r="E60" s="153"/>
      <c r="F60" s="160">
        <v>1603.33</v>
      </c>
      <c r="G60" s="160"/>
      <c r="H60" s="154"/>
      <c r="I60" s="154"/>
      <c r="J60" s="154"/>
      <c r="K60" s="154"/>
      <c r="L60" s="154">
        <f t="shared" si="23"/>
        <v>1603.33</v>
      </c>
      <c r="M60" s="154"/>
      <c r="N60" s="154"/>
      <c r="O60" s="154"/>
      <c r="P60" s="159">
        <v>1655.14</v>
      </c>
      <c r="Q60" s="159"/>
      <c r="R60" s="159"/>
      <c r="S60" s="159"/>
      <c r="T60" s="159">
        <f t="shared" si="21"/>
        <v>1655.14</v>
      </c>
      <c r="U60" s="159"/>
      <c r="V60" s="159"/>
      <c r="W60" s="159"/>
      <c r="X60" s="159">
        <v>1659.58</v>
      </c>
      <c r="Y60" s="159"/>
      <c r="Z60" s="159"/>
      <c r="AA60" s="159"/>
      <c r="AB60" s="159">
        <f t="shared" si="6"/>
        <v>1659.58</v>
      </c>
      <c r="AC60" s="159"/>
      <c r="AD60" s="159"/>
      <c r="AE60" s="159"/>
      <c r="AF60" s="159">
        <v>1703.15</v>
      </c>
      <c r="AG60" s="159"/>
      <c r="AH60" s="159"/>
      <c r="AI60" s="159"/>
      <c r="AJ60" s="159">
        <f t="shared" si="10"/>
        <v>1703.15</v>
      </c>
      <c r="AK60" s="159"/>
      <c r="AL60" s="159"/>
      <c r="AM60" s="159"/>
      <c r="AN60" s="159">
        <v>1727.67</v>
      </c>
      <c r="AO60" s="159"/>
      <c r="AP60" s="159"/>
      <c r="AQ60" s="159"/>
      <c r="AR60" s="159">
        <f t="shared" si="14"/>
        <v>1727.67</v>
      </c>
      <c r="AS60" s="159"/>
      <c r="AT60" s="159"/>
      <c r="AU60" s="159"/>
      <c r="AV60" s="159">
        <v>1751.88</v>
      </c>
      <c r="AW60" s="159"/>
      <c r="AX60" s="159"/>
      <c r="AY60" s="159"/>
      <c r="AZ60" s="410" t="s">
        <v>933</v>
      </c>
    </row>
    <row r="61" spans="1:52" ht="32.25" thickBot="1" x14ac:dyDescent="0.3">
      <c r="A61" s="210"/>
      <c r="B61" s="282"/>
      <c r="C61" s="213"/>
      <c r="D61" s="153" t="s">
        <v>185</v>
      </c>
      <c r="E61" s="153"/>
      <c r="F61" s="215">
        <v>2093.62</v>
      </c>
      <c r="G61" s="162"/>
      <c r="H61" s="154"/>
      <c r="I61" s="154"/>
      <c r="J61" s="154"/>
      <c r="K61" s="154"/>
      <c r="L61" s="154">
        <f t="shared" si="23"/>
        <v>2093.62</v>
      </c>
      <c r="M61" s="154"/>
      <c r="N61" s="154">
        <f t="shared" si="18"/>
        <v>0</v>
      </c>
      <c r="O61" s="154">
        <f t="shared" ref="O61" si="106">ROUND(N61*1.2,2)</f>
        <v>0</v>
      </c>
      <c r="P61" s="159">
        <v>2150.7600000000002</v>
      </c>
      <c r="Q61" s="159"/>
      <c r="R61" s="159"/>
      <c r="S61" s="159"/>
      <c r="T61" s="159">
        <f t="shared" si="21"/>
        <v>2150.7600000000002</v>
      </c>
      <c r="U61" s="159"/>
      <c r="V61" s="159">
        <f t="shared" si="3"/>
        <v>0</v>
      </c>
      <c r="W61" s="159">
        <f t="shared" si="22"/>
        <v>0</v>
      </c>
      <c r="X61" s="159">
        <v>2150.7600000000002</v>
      </c>
      <c r="Y61" s="159"/>
      <c r="Z61" s="159"/>
      <c r="AA61" s="159"/>
      <c r="AB61" s="159">
        <f t="shared" si="6"/>
        <v>2150.7600000000002</v>
      </c>
      <c r="AC61" s="159"/>
      <c r="AD61" s="159">
        <f t="shared" si="8"/>
        <v>0</v>
      </c>
      <c r="AE61" s="159">
        <f t="shared" si="9"/>
        <v>0</v>
      </c>
      <c r="AF61" s="159">
        <v>2195.85</v>
      </c>
      <c r="AG61" s="159"/>
      <c r="AH61" s="159"/>
      <c r="AI61" s="159"/>
      <c r="AJ61" s="159">
        <f t="shared" si="10"/>
        <v>2195.85</v>
      </c>
      <c r="AK61" s="159"/>
      <c r="AL61" s="159">
        <f t="shared" si="12"/>
        <v>0</v>
      </c>
      <c r="AM61" s="159">
        <f t="shared" si="13"/>
        <v>0</v>
      </c>
      <c r="AN61" s="159">
        <v>2195.85</v>
      </c>
      <c r="AO61" s="159"/>
      <c r="AP61" s="159"/>
      <c r="AQ61" s="159"/>
      <c r="AR61" s="159">
        <f t="shared" si="14"/>
        <v>2195.85</v>
      </c>
      <c r="AS61" s="159"/>
      <c r="AT61" s="159">
        <f t="shared" si="16"/>
        <v>0</v>
      </c>
      <c r="AU61" s="159">
        <f t="shared" si="17"/>
        <v>0</v>
      </c>
      <c r="AV61" s="159">
        <v>2195.85</v>
      </c>
      <c r="AW61" s="159"/>
      <c r="AX61" s="159"/>
      <c r="AY61" s="159"/>
      <c r="AZ61" s="153" t="s">
        <v>1116</v>
      </c>
    </row>
    <row r="62" spans="1:52" ht="26.45" customHeight="1" thickBot="1" x14ac:dyDescent="0.3">
      <c r="A62" s="210"/>
      <c r="B62" s="282"/>
      <c r="C62" s="213"/>
      <c r="D62" s="153" t="s">
        <v>647</v>
      </c>
      <c r="E62" s="153"/>
      <c r="F62" s="159">
        <v>1467</v>
      </c>
      <c r="G62" s="154"/>
      <c r="H62" s="154"/>
      <c r="I62" s="154"/>
      <c r="J62" s="154"/>
      <c r="K62" s="154"/>
      <c r="L62" s="154">
        <f t="shared" si="23"/>
        <v>1467</v>
      </c>
      <c r="M62" s="154"/>
      <c r="N62" s="154"/>
      <c r="O62" s="154"/>
      <c r="P62" s="159">
        <v>1522.25</v>
      </c>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3" t="s">
        <v>887</v>
      </c>
    </row>
    <row r="63" spans="1:52" ht="39.75" customHeight="1" thickBot="1" x14ac:dyDescent="0.3">
      <c r="A63" s="210"/>
      <c r="B63" s="282"/>
      <c r="C63" s="213"/>
      <c r="D63" s="153" t="s">
        <v>183</v>
      </c>
      <c r="E63" s="153"/>
      <c r="F63" s="154">
        <v>2406.37</v>
      </c>
      <c r="G63" s="154"/>
      <c r="H63" s="154"/>
      <c r="I63" s="154"/>
      <c r="J63" s="154"/>
      <c r="K63" s="154"/>
      <c r="L63" s="154">
        <f t="shared" si="23"/>
        <v>2406.37</v>
      </c>
      <c r="M63" s="154"/>
      <c r="N63" s="154"/>
      <c r="O63" s="154"/>
      <c r="P63" s="159">
        <v>2479.48</v>
      </c>
      <c r="Q63" s="159"/>
      <c r="R63" s="159"/>
      <c r="S63" s="159"/>
      <c r="T63" s="159">
        <f>P63</f>
        <v>2479.48</v>
      </c>
      <c r="U63" s="159"/>
      <c r="V63" s="159"/>
      <c r="W63" s="159"/>
      <c r="X63" s="159">
        <v>2731.56</v>
      </c>
      <c r="Y63" s="159"/>
      <c r="Z63" s="159"/>
      <c r="AA63" s="159"/>
      <c r="AB63" s="159">
        <f t="shared" si="6"/>
        <v>2731.56</v>
      </c>
      <c r="AC63" s="159"/>
      <c r="AD63" s="159"/>
      <c r="AE63" s="159"/>
      <c r="AF63" s="159">
        <v>2789.96</v>
      </c>
      <c r="AG63" s="159"/>
      <c r="AH63" s="159"/>
      <c r="AI63" s="159"/>
      <c r="AJ63" s="159">
        <f t="shared" si="10"/>
        <v>2789.96</v>
      </c>
      <c r="AK63" s="159"/>
      <c r="AL63" s="159"/>
      <c r="AM63" s="159"/>
      <c r="AN63" s="159">
        <v>2901.59</v>
      </c>
      <c r="AO63" s="159"/>
      <c r="AP63" s="159"/>
      <c r="AQ63" s="159"/>
      <c r="AR63" s="159">
        <f t="shared" si="14"/>
        <v>2901.59</v>
      </c>
      <c r="AS63" s="159"/>
      <c r="AT63" s="159"/>
      <c r="AU63" s="159"/>
      <c r="AV63" s="159">
        <v>3017.71</v>
      </c>
      <c r="AW63" s="159"/>
      <c r="AX63" s="159"/>
      <c r="AY63" s="159"/>
      <c r="AZ63" s="153" t="s">
        <v>1039</v>
      </c>
    </row>
    <row r="64" spans="1:52" ht="32.25" thickBot="1" x14ac:dyDescent="0.3">
      <c r="A64" s="210"/>
      <c r="B64" s="282"/>
      <c r="C64" s="213"/>
      <c r="D64" s="153" t="s">
        <v>738</v>
      </c>
      <c r="E64" s="153" t="s">
        <v>696</v>
      </c>
      <c r="F64" s="154">
        <v>1319.03</v>
      </c>
      <c r="G64" s="215">
        <v>1556.46</v>
      </c>
      <c r="H64" s="154">
        <f>F64</f>
        <v>1319.03</v>
      </c>
      <c r="I64" s="215">
        <f>G64</f>
        <v>1556.46</v>
      </c>
      <c r="J64" s="154"/>
      <c r="K64" s="154"/>
      <c r="L64" s="154">
        <f t="shared" si="23"/>
        <v>1319.03</v>
      </c>
      <c r="M64" s="154">
        <f t="shared" si="24"/>
        <v>1582.84</v>
      </c>
      <c r="N64" s="154">
        <f t="shared" si="18"/>
        <v>1319.03</v>
      </c>
      <c r="O64" s="154">
        <f t="shared" ref="O64" si="107">ROUND(N64*1.2,2)</f>
        <v>1582.84</v>
      </c>
      <c r="P64" s="159">
        <v>1353.39</v>
      </c>
      <c r="Q64" s="159">
        <f>P64*1.2</f>
        <v>1624.068</v>
      </c>
      <c r="R64" s="159"/>
      <c r="S64" s="159"/>
      <c r="T64" s="159">
        <f t="shared" si="21"/>
        <v>1353.39</v>
      </c>
      <c r="U64" s="159">
        <f t="shared" si="5"/>
        <v>1624.07</v>
      </c>
      <c r="V64" s="159">
        <f>T64</f>
        <v>1353.39</v>
      </c>
      <c r="W64" s="159">
        <f t="shared" si="22"/>
        <v>1624.07</v>
      </c>
      <c r="X64" s="159">
        <v>1382.92</v>
      </c>
      <c r="Y64" s="159">
        <f>X64*1.2</f>
        <v>1659.5040000000001</v>
      </c>
      <c r="Z64" s="159">
        <f>X64</f>
        <v>1382.92</v>
      </c>
      <c r="AA64" s="159">
        <f>Z64*1.2</f>
        <v>1659.5040000000001</v>
      </c>
      <c r="AB64" s="159">
        <f t="shared" si="6"/>
        <v>1382.92</v>
      </c>
      <c r="AC64" s="159">
        <f t="shared" si="7"/>
        <v>1659.5</v>
      </c>
      <c r="AD64" s="159">
        <f t="shared" si="8"/>
        <v>1382.92</v>
      </c>
      <c r="AE64" s="159">
        <f t="shared" si="9"/>
        <v>1659.5</v>
      </c>
      <c r="AF64" s="159">
        <v>1427.68</v>
      </c>
      <c r="AG64" s="159">
        <f>AF64*1.2</f>
        <v>1713.2160000000001</v>
      </c>
      <c r="AH64" s="159">
        <v>1427.68</v>
      </c>
      <c r="AI64" s="159">
        <f>AH64*1.2</f>
        <v>1713.2160000000001</v>
      </c>
      <c r="AJ64" s="159">
        <f t="shared" si="10"/>
        <v>1427.68</v>
      </c>
      <c r="AK64" s="159">
        <f t="shared" si="11"/>
        <v>1713.22</v>
      </c>
      <c r="AL64" s="159">
        <f t="shared" si="12"/>
        <v>1427.68</v>
      </c>
      <c r="AM64" s="159">
        <f t="shared" si="13"/>
        <v>1713.22</v>
      </c>
      <c r="AN64" s="159">
        <v>1474.93</v>
      </c>
      <c r="AO64" s="159">
        <f>AN64*1.2</f>
        <v>1769.9159999999999</v>
      </c>
      <c r="AP64" s="159">
        <v>1474.93</v>
      </c>
      <c r="AQ64" s="159">
        <f>AP64*1.2</f>
        <v>1769.9159999999999</v>
      </c>
      <c r="AR64" s="159">
        <f t="shared" si="14"/>
        <v>1474.93</v>
      </c>
      <c r="AS64" s="159">
        <f t="shared" si="15"/>
        <v>1769.92</v>
      </c>
      <c r="AT64" s="159">
        <f t="shared" si="16"/>
        <v>1474.93</v>
      </c>
      <c r="AU64" s="159">
        <f t="shared" si="17"/>
        <v>1769.92</v>
      </c>
      <c r="AV64" s="159">
        <v>1523.78</v>
      </c>
      <c r="AW64" s="159">
        <f>AV64*1.2</f>
        <v>1828.5359999999998</v>
      </c>
      <c r="AX64" s="159"/>
      <c r="AY64" s="159"/>
      <c r="AZ64" s="153" t="s">
        <v>1102</v>
      </c>
    </row>
    <row r="65" spans="1:52" ht="32.25" thickBot="1" x14ac:dyDescent="0.3">
      <c r="A65" s="210"/>
      <c r="B65" s="282"/>
      <c r="C65" s="213"/>
      <c r="D65" s="153" t="s">
        <v>182</v>
      </c>
      <c r="E65" s="153"/>
      <c r="F65" s="215">
        <v>1943.44</v>
      </c>
      <c r="G65" s="154"/>
      <c r="H65" s="154"/>
      <c r="I65" s="154"/>
      <c r="J65" s="154"/>
      <c r="K65" s="154"/>
      <c r="L65" s="154">
        <f t="shared" si="23"/>
        <v>1943.44</v>
      </c>
      <c r="M65" s="154"/>
      <c r="N65" s="154">
        <f t="shared" si="18"/>
        <v>0</v>
      </c>
      <c r="O65" s="154">
        <f t="shared" ref="O65" si="108">ROUND(N65*1.2,2)</f>
        <v>0</v>
      </c>
      <c r="P65" s="159">
        <v>2136.0500000000002</v>
      </c>
      <c r="Q65" s="159"/>
      <c r="R65" s="159"/>
      <c r="S65" s="159"/>
      <c r="T65" s="159">
        <f t="shared" si="21"/>
        <v>2136.0500000000002</v>
      </c>
      <c r="U65" s="159"/>
      <c r="V65" s="159">
        <f t="shared" si="3"/>
        <v>0</v>
      </c>
      <c r="W65" s="159">
        <f t="shared" si="22"/>
        <v>0</v>
      </c>
      <c r="X65" s="159">
        <v>2260.4299999999998</v>
      </c>
      <c r="Y65" s="159"/>
      <c r="Z65" s="159"/>
      <c r="AA65" s="159"/>
      <c r="AB65" s="159">
        <f t="shared" si="6"/>
        <v>2260.4299999999998</v>
      </c>
      <c r="AC65" s="159"/>
      <c r="AD65" s="159">
        <f t="shared" si="8"/>
        <v>0</v>
      </c>
      <c r="AE65" s="159">
        <f t="shared" si="9"/>
        <v>0</v>
      </c>
      <c r="AF65" s="159">
        <v>2310.36</v>
      </c>
      <c r="AG65" s="159"/>
      <c r="AH65" s="159"/>
      <c r="AI65" s="159"/>
      <c r="AJ65" s="159">
        <f t="shared" si="10"/>
        <v>2310.36</v>
      </c>
      <c r="AK65" s="159"/>
      <c r="AL65" s="159">
        <f t="shared" si="12"/>
        <v>0</v>
      </c>
      <c r="AM65" s="159">
        <f t="shared" si="13"/>
        <v>0</v>
      </c>
      <c r="AN65" s="159">
        <v>2402.73</v>
      </c>
      <c r="AO65" s="159"/>
      <c r="AP65" s="159"/>
      <c r="AQ65" s="159"/>
      <c r="AR65" s="159">
        <f t="shared" si="14"/>
        <v>2402.73</v>
      </c>
      <c r="AS65" s="159"/>
      <c r="AT65" s="159">
        <f t="shared" si="16"/>
        <v>0</v>
      </c>
      <c r="AU65" s="159">
        <f t="shared" si="17"/>
        <v>0</v>
      </c>
      <c r="AV65" s="159">
        <v>2498.7199999999998</v>
      </c>
      <c r="AW65" s="159"/>
      <c r="AX65" s="159"/>
      <c r="AY65" s="159"/>
      <c r="AZ65" s="153" t="s">
        <v>1114</v>
      </c>
    </row>
    <row r="66" spans="1:52" ht="29.45" customHeight="1" thickBot="1" x14ac:dyDescent="0.3">
      <c r="A66" s="210"/>
      <c r="B66" s="282"/>
      <c r="C66" s="213"/>
      <c r="D66" s="153" t="s">
        <v>181</v>
      </c>
      <c r="E66" s="153"/>
      <c r="F66" s="154">
        <v>2467.98</v>
      </c>
      <c r="G66" s="215"/>
      <c r="H66" s="154"/>
      <c r="I66" s="154"/>
      <c r="J66" s="154"/>
      <c r="K66" s="154"/>
      <c r="L66" s="154">
        <f t="shared" si="23"/>
        <v>2467.98</v>
      </c>
      <c r="M66" s="154"/>
      <c r="N66" s="154"/>
      <c r="O66" s="154"/>
      <c r="P66" s="159">
        <v>2543.0300000000002</v>
      </c>
      <c r="Q66" s="159"/>
      <c r="R66" s="159"/>
      <c r="S66" s="159"/>
      <c r="T66" s="159">
        <f t="shared" si="21"/>
        <v>2543.0300000000002</v>
      </c>
      <c r="U66" s="159"/>
      <c r="V66" s="159"/>
      <c r="W66" s="159"/>
      <c r="X66" s="159">
        <v>2644.72</v>
      </c>
      <c r="Y66" s="159"/>
      <c r="Z66" s="159"/>
      <c r="AA66" s="159"/>
      <c r="AB66" s="159">
        <f t="shared" si="6"/>
        <v>2644.72</v>
      </c>
      <c r="AC66" s="159"/>
      <c r="AD66" s="159"/>
      <c r="AE66" s="159"/>
      <c r="AF66" s="159">
        <v>2700.04</v>
      </c>
      <c r="AG66" s="159"/>
      <c r="AH66" s="159"/>
      <c r="AI66" s="159"/>
      <c r="AJ66" s="159">
        <f t="shared" si="10"/>
        <v>2700.04</v>
      </c>
      <c r="AK66" s="159"/>
      <c r="AL66" s="159"/>
      <c r="AM66" s="159"/>
      <c r="AN66" s="159">
        <v>2782.15</v>
      </c>
      <c r="AO66" s="159"/>
      <c r="AP66" s="159"/>
      <c r="AQ66" s="159"/>
      <c r="AR66" s="159">
        <f t="shared" si="14"/>
        <v>2782.15</v>
      </c>
      <c r="AS66" s="159"/>
      <c r="AT66" s="159"/>
      <c r="AU66" s="159"/>
      <c r="AV66" s="159">
        <v>2868.14</v>
      </c>
      <c r="AW66" s="159"/>
      <c r="AX66" s="159"/>
      <c r="AY66" s="159"/>
      <c r="AZ66" s="153" t="s">
        <v>888</v>
      </c>
    </row>
    <row r="67" spans="1:52" ht="32.25" thickBot="1" x14ac:dyDescent="0.3">
      <c r="A67" s="210"/>
      <c r="B67" s="282"/>
      <c r="C67" s="213"/>
      <c r="D67" s="153" t="s">
        <v>180</v>
      </c>
      <c r="E67" s="153"/>
      <c r="F67" s="154">
        <v>2075.39</v>
      </c>
      <c r="G67" s="154"/>
      <c r="H67" s="154"/>
      <c r="I67" s="154"/>
      <c r="J67" s="154"/>
      <c r="K67" s="154"/>
      <c r="L67" s="154">
        <f t="shared" si="23"/>
        <v>2075.39</v>
      </c>
      <c r="M67" s="154"/>
      <c r="N67" s="154">
        <f t="shared" si="18"/>
        <v>0</v>
      </c>
      <c r="O67" s="154">
        <f t="shared" ref="O67" si="109">ROUND(N67*1.2,2)</f>
        <v>0</v>
      </c>
      <c r="P67" s="159">
        <v>2229.5500000000002</v>
      </c>
      <c r="Q67" s="159"/>
      <c r="R67" s="159"/>
      <c r="S67" s="159"/>
      <c r="T67" s="159">
        <f t="shared" si="21"/>
        <v>2229.5500000000002</v>
      </c>
      <c r="U67" s="159"/>
      <c r="V67" s="159">
        <f t="shared" si="3"/>
        <v>0</v>
      </c>
      <c r="W67" s="159">
        <f t="shared" si="22"/>
        <v>0</v>
      </c>
      <c r="X67" s="159">
        <v>2375.5</v>
      </c>
      <c r="Y67" s="159"/>
      <c r="Z67" s="159"/>
      <c r="AA67" s="159"/>
      <c r="AB67" s="159">
        <f t="shared" si="6"/>
        <v>2375.5</v>
      </c>
      <c r="AC67" s="159"/>
      <c r="AD67" s="159">
        <f t="shared" si="8"/>
        <v>0</v>
      </c>
      <c r="AE67" s="159">
        <f t="shared" si="9"/>
        <v>0</v>
      </c>
      <c r="AF67" s="159">
        <v>2411.48</v>
      </c>
      <c r="AG67" s="159"/>
      <c r="AH67" s="159"/>
      <c r="AI67" s="159"/>
      <c r="AJ67" s="159">
        <f t="shared" si="10"/>
        <v>2411.48</v>
      </c>
      <c r="AK67" s="159"/>
      <c r="AL67" s="159">
        <f t="shared" si="12"/>
        <v>0</v>
      </c>
      <c r="AM67" s="159">
        <f t="shared" si="13"/>
        <v>0</v>
      </c>
      <c r="AN67" s="159">
        <v>2507.94</v>
      </c>
      <c r="AO67" s="159"/>
      <c r="AP67" s="159"/>
      <c r="AQ67" s="159"/>
      <c r="AR67" s="159">
        <f t="shared" si="14"/>
        <v>2507.94</v>
      </c>
      <c r="AS67" s="159"/>
      <c r="AT67" s="159">
        <f t="shared" si="16"/>
        <v>0</v>
      </c>
      <c r="AU67" s="159">
        <f t="shared" si="17"/>
        <v>0</v>
      </c>
      <c r="AV67" s="159">
        <v>2609.83</v>
      </c>
      <c r="AW67" s="159"/>
      <c r="AX67" s="159"/>
      <c r="AY67" s="159"/>
      <c r="AZ67" s="153" t="s">
        <v>1113</v>
      </c>
    </row>
    <row r="68" spans="1:52" ht="79.5" thickBot="1" x14ac:dyDescent="0.3">
      <c r="A68" s="210"/>
      <c r="B68" s="282"/>
      <c r="C68" s="213"/>
      <c r="D68" s="153" t="s">
        <v>741</v>
      </c>
      <c r="E68" s="153" t="s">
        <v>696</v>
      </c>
      <c r="F68" s="154">
        <v>1275.3800000000001</v>
      </c>
      <c r="G68" s="154">
        <v>1504.95</v>
      </c>
      <c r="H68" s="154"/>
      <c r="I68" s="154"/>
      <c r="J68" s="154"/>
      <c r="K68" s="154"/>
      <c r="L68" s="154">
        <f t="shared" si="23"/>
        <v>1275.3800000000001</v>
      </c>
      <c r="M68" s="154">
        <f t="shared" si="24"/>
        <v>1530.46</v>
      </c>
      <c r="N68" s="154"/>
      <c r="O68" s="154"/>
      <c r="P68" s="159">
        <v>1308.51</v>
      </c>
      <c r="Q68" s="159">
        <v>1570.21</v>
      </c>
      <c r="R68" s="159"/>
      <c r="S68" s="159"/>
      <c r="T68" s="159">
        <f t="shared" si="21"/>
        <v>1308.51</v>
      </c>
      <c r="U68" s="159">
        <f t="shared" si="5"/>
        <v>1570.21</v>
      </c>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3" t="s">
        <v>1134</v>
      </c>
    </row>
    <row r="69" spans="1:52" ht="16.5" thickBot="1" x14ac:dyDescent="0.3">
      <c r="A69" s="210"/>
      <c r="B69" s="282"/>
      <c r="C69" s="213"/>
      <c r="D69" s="153" t="s">
        <v>1133</v>
      </c>
      <c r="E69" s="153" t="s">
        <v>696</v>
      </c>
      <c r="F69" s="154"/>
      <c r="G69" s="154"/>
      <c r="H69" s="154"/>
      <c r="I69" s="154"/>
      <c r="J69" s="154"/>
      <c r="K69" s="154"/>
      <c r="L69" s="154"/>
      <c r="M69" s="154"/>
      <c r="N69" s="154"/>
      <c r="O69" s="154"/>
      <c r="P69" s="159"/>
      <c r="Q69" s="159"/>
      <c r="R69" s="159"/>
      <c r="S69" s="159"/>
      <c r="T69" s="159">
        <v>1492.17</v>
      </c>
      <c r="U69" s="159">
        <v>1570.21</v>
      </c>
      <c r="V69" s="159"/>
      <c r="W69" s="159"/>
      <c r="X69" s="159">
        <v>1492.17</v>
      </c>
      <c r="Y69" s="159">
        <v>1675.41</v>
      </c>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3" t="s">
        <v>1135</v>
      </c>
    </row>
    <row r="70" spans="1:52" ht="74.25" customHeight="1" thickBot="1" x14ac:dyDescent="0.3">
      <c r="A70" s="210"/>
      <c r="B70" s="282"/>
      <c r="C70" s="213"/>
      <c r="D70" s="153" t="s">
        <v>914</v>
      </c>
      <c r="E70" s="153" t="s">
        <v>696</v>
      </c>
      <c r="F70" s="154"/>
      <c r="G70" s="154"/>
      <c r="H70" s="154"/>
      <c r="I70" s="154"/>
      <c r="J70" s="154"/>
      <c r="K70" s="154"/>
      <c r="L70" s="154"/>
      <c r="M70" s="154"/>
      <c r="N70" s="154"/>
      <c r="O70" s="154"/>
      <c r="P70" s="159"/>
      <c r="Q70" s="159"/>
      <c r="R70" s="159"/>
      <c r="S70" s="159"/>
      <c r="T70" s="159">
        <v>1039.1199999999999</v>
      </c>
      <c r="U70" s="159">
        <v>1190.45</v>
      </c>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3" t="s">
        <v>1138</v>
      </c>
    </row>
    <row r="71" spans="1:52" ht="23.25" customHeight="1" thickBot="1" x14ac:dyDescent="0.3">
      <c r="A71" s="210"/>
      <c r="B71" s="282"/>
      <c r="C71" s="213"/>
      <c r="D71" s="153" t="s">
        <v>1136</v>
      </c>
      <c r="E71" s="153" t="s">
        <v>696</v>
      </c>
      <c r="F71" s="154"/>
      <c r="G71" s="154"/>
      <c r="H71" s="154"/>
      <c r="I71" s="154"/>
      <c r="J71" s="154"/>
      <c r="K71" s="154"/>
      <c r="L71" s="154"/>
      <c r="M71" s="154"/>
      <c r="N71" s="154"/>
      <c r="O71" s="154"/>
      <c r="P71" s="159"/>
      <c r="Q71" s="159"/>
      <c r="R71" s="159"/>
      <c r="S71" s="159"/>
      <c r="T71" s="159">
        <v>2780.44</v>
      </c>
      <c r="U71" s="159">
        <v>1190.45</v>
      </c>
      <c r="V71" s="159"/>
      <c r="W71" s="159"/>
      <c r="X71" s="159">
        <v>2780.44</v>
      </c>
      <c r="Y71" s="159">
        <v>1270.21</v>
      </c>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3" t="s">
        <v>1137</v>
      </c>
    </row>
    <row r="72" spans="1:52" ht="52.15" customHeight="1" thickBot="1" x14ac:dyDescent="0.3">
      <c r="A72" s="210"/>
      <c r="B72" s="282"/>
      <c r="C72" s="213"/>
      <c r="D72" s="153" t="s">
        <v>794</v>
      </c>
      <c r="E72" s="153" t="s">
        <v>696</v>
      </c>
      <c r="F72" s="154">
        <v>1761.98</v>
      </c>
      <c r="G72" s="154">
        <v>2079.14</v>
      </c>
      <c r="H72" s="154">
        <f>F72</f>
        <v>1761.98</v>
      </c>
      <c r="I72" s="154">
        <f>G72</f>
        <v>2079.14</v>
      </c>
      <c r="J72" s="154"/>
      <c r="K72" s="154"/>
      <c r="L72" s="154">
        <f>F72</f>
        <v>1761.98</v>
      </c>
      <c r="M72" s="154">
        <f>ROUND(L72*1.2,2)</f>
        <v>2114.38</v>
      </c>
      <c r="N72" s="154">
        <f t="shared" si="18"/>
        <v>1761.98</v>
      </c>
      <c r="O72" s="154">
        <f t="shared" ref="O72:O73" si="110">ROUND(N72*1.2,2)</f>
        <v>2114.38</v>
      </c>
      <c r="P72" s="159">
        <v>1807.8</v>
      </c>
      <c r="Q72" s="159">
        <f>P72*1.2</f>
        <v>2169.3599999999997</v>
      </c>
      <c r="R72" s="159">
        <f>P72</f>
        <v>1807.8</v>
      </c>
      <c r="S72" s="159">
        <f>Q72</f>
        <v>2169.3599999999997</v>
      </c>
      <c r="T72" s="159">
        <f t="shared" ref="T72" si="111">P72</f>
        <v>1807.8</v>
      </c>
      <c r="U72" s="159">
        <f t="shared" ref="U72" si="112">ROUND(T72*1.2,2)</f>
        <v>2169.36</v>
      </c>
      <c r="V72" s="159">
        <f t="shared" ref="V72" si="113">R72</f>
        <v>1807.8</v>
      </c>
      <c r="W72" s="159">
        <f t="shared" ref="W72" si="114">ROUND(V72*1.2,2)</f>
        <v>2169.36</v>
      </c>
      <c r="X72" s="159">
        <v>1880.11</v>
      </c>
      <c r="Y72" s="159">
        <f>X72*1.2</f>
        <v>2256.1319999999996</v>
      </c>
      <c r="Z72" s="159">
        <f>X72</f>
        <v>1880.11</v>
      </c>
      <c r="AA72" s="159">
        <f>Y72</f>
        <v>2256.1319999999996</v>
      </c>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3" t="s">
        <v>863</v>
      </c>
    </row>
    <row r="73" spans="1:52" ht="32.25" thickBot="1" x14ac:dyDescent="0.3">
      <c r="A73" s="210"/>
      <c r="B73" s="282"/>
      <c r="C73" s="213"/>
      <c r="D73" s="153" t="s">
        <v>705</v>
      </c>
      <c r="E73" s="153" t="s">
        <v>696</v>
      </c>
      <c r="F73" s="154">
        <v>1258.6099999999999</v>
      </c>
      <c r="G73" s="154">
        <v>1485.16</v>
      </c>
      <c r="H73" s="154">
        <f>F73</f>
        <v>1258.6099999999999</v>
      </c>
      <c r="I73" s="154">
        <f>G73</f>
        <v>1485.16</v>
      </c>
      <c r="J73" s="154"/>
      <c r="K73" s="154"/>
      <c r="L73" s="154">
        <f t="shared" ref="L73" si="115">F73</f>
        <v>1258.6099999999999</v>
      </c>
      <c r="M73" s="154">
        <f t="shared" ref="M73" si="116">ROUND(L73*1.2,2)</f>
        <v>1510.33</v>
      </c>
      <c r="N73" s="154">
        <f t="shared" ref="N73" si="117">H73</f>
        <v>1258.6099999999999</v>
      </c>
      <c r="O73" s="154">
        <f t="shared" si="110"/>
        <v>1510.33</v>
      </c>
      <c r="P73" s="159">
        <v>1291.33</v>
      </c>
      <c r="Q73" s="159">
        <f>P73*1.2</f>
        <v>1549.5959999999998</v>
      </c>
      <c r="R73" s="159">
        <f>P73</f>
        <v>1291.33</v>
      </c>
      <c r="S73" s="159">
        <f>Q73</f>
        <v>1549.5959999999998</v>
      </c>
      <c r="T73" s="159">
        <f t="shared" ref="T73" si="118">P73</f>
        <v>1291.33</v>
      </c>
      <c r="U73" s="159">
        <f t="shared" ref="U73" si="119">ROUND(T73*1.2,2)</f>
        <v>1549.6</v>
      </c>
      <c r="V73" s="159">
        <f t="shared" ref="V73" si="120">R73</f>
        <v>1291.33</v>
      </c>
      <c r="W73" s="159">
        <f t="shared" ref="W73" si="121">ROUND(V73*1.2,2)</f>
        <v>1549.6</v>
      </c>
      <c r="X73" s="159">
        <v>1342.98</v>
      </c>
      <c r="Y73" s="159">
        <f>X73*1.2</f>
        <v>1611.576</v>
      </c>
      <c r="Z73" s="159">
        <f>X73</f>
        <v>1342.98</v>
      </c>
      <c r="AA73" s="159">
        <f>Y73</f>
        <v>1611.576</v>
      </c>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3" t="s">
        <v>863</v>
      </c>
    </row>
    <row r="74" spans="1:52" ht="63" customHeight="1" thickBot="1" x14ac:dyDescent="0.3">
      <c r="A74" s="210"/>
      <c r="B74" s="282"/>
      <c r="C74" s="213"/>
      <c r="D74" s="153" t="s">
        <v>773</v>
      </c>
      <c r="E74" s="153"/>
      <c r="F74" s="154">
        <v>2536.71</v>
      </c>
      <c r="G74" s="154"/>
      <c r="H74" s="154">
        <f>F74</f>
        <v>2536.71</v>
      </c>
      <c r="I74" s="154"/>
      <c r="J74" s="154"/>
      <c r="K74" s="154"/>
      <c r="L74" s="154">
        <f t="shared" si="23"/>
        <v>2536.71</v>
      </c>
      <c r="M74" s="154"/>
      <c r="N74" s="154">
        <f t="shared" si="18"/>
        <v>2536.71</v>
      </c>
      <c r="O74" s="154"/>
      <c r="P74" s="159">
        <v>2653.28</v>
      </c>
      <c r="Q74" s="159"/>
      <c r="R74" s="159">
        <v>2653.28</v>
      </c>
      <c r="S74" s="159"/>
      <c r="T74" s="159">
        <f t="shared" si="21"/>
        <v>2653.28</v>
      </c>
      <c r="U74" s="159"/>
      <c r="V74" s="159">
        <f t="shared" si="3"/>
        <v>2653.28</v>
      </c>
      <c r="W74" s="159"/>
      <c r="X74" s="159">
        <v>2759.41</v>
      </c>
      <c r="Y74" s="159"/>
      <c r="Z74" s="159">
        <f>X74</f>
        <v>2759.41</v>
      </c>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3" t="s">
        <v>863</v>
      </c>
    </row>
    <row r="75" spans="1:52" ht="27.6" customHeight="1" thickBot="1" x14ac:dyDescent="0.3">
      <c r="A75" s="210"/>
      <c r="B75" s="282"/>
      <c r="C75" s="213"/>
      <c r="D75" s="153" t="s">
        <v>176</v>
      </c>
      <c r="E75" s="153"/>
      <c r="F75" s="154">
        <v>1451.77</v>
      </c>
      <c r="G75" s="154"/>
      <c r="H75" s="154"/>
      <c r="I75" s="154"/>
      <c r="J75" s="154"/>
      <c r="K75" s="154"/>
      <c r="L75" s="154">
        <v>1427.06</v>
      </c>
      <c r="M75" s="154"/>
      <c r="N75" s="154"/>
      <c r="O75" s="154"/>
      <c r="P75" s="159">
        <v>1427.06</v>
      </c>
      <c r="Q75" s="159"/>
      <c r="R75" s="159"/>
      <c r="S75" s="159"/>
      <c r="T75" s="159">
        <v>1391.1</v>
      </c>
      <c r="U75" s="159"/>
      <c r="V75" s="159"/>
      <c r="W75" s="159"/>
      <c r="X75" s="159">
        <v>1391.1</v>
      </c>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3" t="s">
        <v>1125</v>
      </c>
    </row>
    <row r="76" spans="1:52" ht="31.15" customHeight="1" thickBot="1" x14ac:dyDescent="0.3">
      <c r="A76" s="210"/>
      <c r="B76" s="282"/>
      <c r="C76" s="213"/>
      <c r="D76" s="153" t="s">
        <v>175</v>
      </c>
      <c r="E76" s="153"/>
      <c r="F76" s="215">
        <v>3459.14</v>
      </c>
      <c r="G76" s="154"/>
      <c r="H76" s="154">
        <f>F76</f>
        <v>3459.14</v>
      </c>
      <c r="I76" s="154"/>
      <c r="J76" s="154">
        <v>3462.36</v>
      </c>
      <c r="K76" s="154"/>
      <c r="L76" s="154">
        <f t="shared" si="23"/>
        <v>3459.14</v>
      </c>
      <c r="M76" s="154"/>
      <c r="N76" s="154">
        <f t="shared" ref="N76:N143" si="122">H76</f>
        <v>3459.14</v>
      </c>
      <c r="O76" s="154"/>
      <c r="P76" s="159">
        <v>3618.26</v>
      </c>
      <c r="Q76" s="159"/>
      <c r="R76" s="159">
        <v>3618.26</v>
      </c>
      <c r="S76" s="159"/>
      <c r="T76" s="159">
        <f t="shared" ref="T76:T142" si="123">P76</f>
        <v>3618.26</v>
      </c>
      <c r="U76" s="159"/>
      <c r="V76" s="159">
        <f t="shared" ref="V76:V142" si="124">R76</f>
        <v>3618.26</v>
      </c>
      <c r="W76" s="159"/>
      <c r="X76" s="159">
        <v>3779.27</v>
      </c>
      <c r="Y76" s="159"/>
      <c r="Z76" s="159">
        <f>X76</f>
        <v>3779.27</v>
      </c>
      <c r="AA76" s="159"/>
      <c r="AB76" s="159">
        <f t="shared" ref="AB76:AB143" si="125">X76</f>
        <v>3779.27</v>
      </c>
      <c r="AC76" s="159"/>
      <c r="AD76" s="159">
        <f t="shared" ref="AD76:AD143" si="126">Z76</f>
        <v>3779.27</v>
      </c>
      <c r="AE76" s="159"/>
      <c r="AF76" s="159">
        <v>3913.51</v>
      </c>
      <c r="AG76" s="159"/>
      <c r="AH76" s="159">
        <f>AF76</f>
        <v>3913.51</v>
      </c>
      <c r="AI76" s="159"/>
      <c r="AJ76" s="159">
        <f t="shared" ref="AJ76:AJ143" si="127">AF76</f>
        <v>3913.51</v>
      </c>
      <c r="AK76" s="159"/>
      <c r="AL76" s="159">
        <f t="shared" ref="AL76:AL143" si="128">AH76</f>
        <v>3913.51</v>
      </c>
      <c r="AM76" s="159"/>
      <c r="AN76" s="159">
        <v>4070.05</v>
      </c>
      <c r="AO76" s="159"/>
      <c r="AP76" s="159">
        <f>AN76</f>
        <v>4070.05</v>
      </c>
      <c r="AQ76" s="159"/>
      <c r="AR76" s="159">
        <f t="shared" ref="AR76:AR143" si="129">AN76</f>
        <v>4070.05</v>
      </c>
      <c r="AS76" s="159"/>
      <c r="AT76" s="159">
        <f t="shared" ref="AT76:AT143" si="130">AP76</f>
        <v>4070.05</v>
      </c>
      <c r="AU76" s="159"/>
      <c r="AV76" s="159">
        <v>10792.5</v>
      </c>
      <c r="AW76" s="159"/>
      <c r="AX76" s="159">
        <f>AV76</f>
        <v>10792.5</v>
      </c>
      <c r="AY76" s="159"/>
      <c r="AZ76" s="153" t="s">
        <v>1036</v>
      </c>
    </row>
    <row r="77" spans="1:52" ht="33.75" customHeight="1" thickBot="1" x14ac:dyDescent="0.3">
      <c r="A77" s="210"/>
      <c r="B77" s="282"/>
      <c r="C77" s="213"/>
      <c r="D77" s="134" t="s">
        <v>723</v>
      </c>
      <c r="E77" s="153"/>
      <c r="F77" s="139">
        <v>1117.4000000000001</v>
      </c>
      <c r="G77" s="139"/>
      <c r="H77" s="139"/>
      <c r="I77" s="139"/>
      <c r="J77" s="139">
        <v>1089.93</v>
      </c>
      <c r="K77" s="139"/>
      <c r="L77" s="154">
        <v>1111.8800000000001</v>
      </c>
      <c r="M77" s="154"/>
      <c r="N77" s="154"/>
      <c r="O77" s="154"/>
      <c r="P77" s="163">
        <v>1111.8800000000001</v>
      </c>
      <c r="Q77" s="163"/>
      <c r="R77" s="163"/>
      <c r="S77" s="163"/>
      <c r="T77" s="159">
        <f t="shared" si="123"/>
        <v>1111.8800000000001</v>
      </c>
      <c r="U77" s="159"/>
      <c r="V77" s="159"/>
      <c r="W77" s="159"/>
      <c r="X77" s="163">
        <v>1118.6099999999999</v>
      </c>
      <c r="Y77" s="163"/>
      <c r="Z77" s="163"/>
      <c r="AA77" s="163"/>
      <c r="AB77" s="159">
        <f t="shared" si="125"/>
        <v>1118.6099999999999</v>
      </c>
      <c r="AC77" s="159"/>
      <c r="AD77" s="159"/>
      <c r="AE77" s="159"/>
      <c r="AF77" s="163">
        <v>1111.8800000000001</v>
      </c>
      <c r="AG77" s="163"/>
      <c r="AH77" s="163"/>
      <c r="AI77" s="163"/>
      <c r="AJ77" s="159">
        <f t="shared" si="127"/>
        <v>1111.8800000000001</v>
      </c>
      <c r="AK77" s="159"/>
      <c r="AL77" s="159"/>
      <c r="AM77" s="159"/>
      <c r="AN77" s="163">
        <v>1111.8800000000001</v>
      </c>
      <c r="AO77" s="163"/>
      <c r="AP77" s="163"/>
      <c r="AQ77" s="163"/>
      <c r="AR77" s="159">
        <f t="shared" si="129"/>
        <v>1111.8800000000001</v>
      </c>
      <c r="AS77" s="159"/>
      <c r="AT77" s="159"/>
      <c r="AU77" s="159"/>
      <c r="AV77" s="163">
        <v>1111.8800000000001</v>
      </c>
      <c r="AW77" s="163"/>
      <c r="AX77" s="163"/>
      <c r="AY77" s="163"/>
      <c r="AZ77" s="169" t="s">
        <v>1042</v>
      </c>
    </row>
    <row r="78" spans="1:52" ht="95.25" thickBot="1" x14ac:dyDescent="0.3">
      <c r="A78" s="210"/>
      <c r="B78" s="282"/>
      <c r="C78" s="213"/>
      <c r="D78" s="191" t="s">
        <v>814</v>
      </c>
      <c r="E78" s="191" t="s">
        <v>696</v>
      </c>
      <c r="F78" s="201">
        <v>1809.26</v>
      </c>
      <c r="G78" s="201">
        <v>1809.26</v>
      </c>
      <c r="H78" s="201">
        <v>1809.26</v>
      </c>
      <c r="I78" s="201">
        <v>1809.26</v>
      </c>
      <c r="J78" s="165"/>
      <c r="K78" s="165"/>
      <c r="L78" s="165">
        <v>1669.24</v>
      </c>
      <c r="M78" s="165">
        <f>L78</f>
        <v>1669.24</v>
      </c>
      <c r="N78" s="165">
        <f t="shared" ref="N78:O78" si="131">M78</f>
        <v>1669.24</v>
      </c>
      <c r="O78" s="165">
        <f t="shared" si="131"/>
        <v>1669.24</v>
      </c>
      <c r="P78" s="196"/>
      <c r="Q78" s="196"/>
      <c r="R78" s="196"/>
      <c r="S78" s="196"/>
      <c r="T78" s="196"/>
      <c r="U78" s="196"/>
      <c r="V78" s="196"/>
      <c r="W78" s="196"/>
      <c r="X78" s="196"/>
      <c r="Y78" s="196"/>
      <c r="Z78" s="196"/>
      <c r="AA78" s="196"/>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1" t="s">
        <v>991</v>
      </c>
    </row>
    <row r="79" spans="1:52" ht="40.9" customHeight="1" thickBot="1" x14ac:dyDescent="0.3">
      <c r="A79" s="210"/>
      <c r="B79" s="282"/>
      <c r="C79" s="213"/>
      <c r="D79" s="153" t="s">
        <v>688</v>
      </c>
      <c r="E79" s="153"/>
      <c r="F79" s="215">
        <v>2081.65</v>
      </c>
      <c r="G79" s="215"/>
      <c r="H79" s="154"/>
      <c r="I79" s="154"/>
      <c r="J79" s="154"/>
      <c r="K79" s="154"/>
      <c r="L79" s="154">
        <v>2046.88</v>
      </c>
      <c r="M79" s="154"/>
      <c r="N79" s="154"/>
      <c r="O79" s="154"/>
      <c r="P79" s="159">
        <v>2046.88</v>
      </c>
      <c r="Q79" s="159"/>
      <c r="R79" s="159"/>
      <c r="S79" s="159"/>
      <c r="T79" s="159">
        <v>1271.3800000000001</v>
      </c>
      <c r="U79" s="159"/>
      <c r="V79" s="159"/>
      <c r="W79" s="159"/>
      <c r="X79" s="159">
        <v>686.95</v>
      </c>
      <c r="Y79" s="159"/>
      <c r="Z79" s="159"/>
      <c r="AA79" s="159"/>
      <c r="AB79" s="159">
        <v>1058.93</v>
      </c>
      <c r="AC79" s="159"/>
      <c r="AD79" s="159"/>
      <c r="AE79" s="159"/>
      <c r="AF79" s="159">
        <v>1058.93</v>
      </c>
      <c r="AG79" s="159"/>
      <c r="AH79" s="159"/>
      <c r="AI79" s="159"/>
      <c r="AJ79" s="159">
        <f t="shared" si="127"/>
        <v>1058.93</v>
      </c>
      <c r="AK79" s="159"/>
      <c r="AL79" s="159"/>
      <c r="AM79" s="159"/>
      <c r="AN79" s="159">
        <v>1106.55</v>
      </c>
      <c r="AO79" s="159"/>
      <c r="AP79" s="159"/>
      <c r="AQ79" s="159"/>
      <c r="AR79" s="159"/>
      <c r="AS79" s="159"/>
      <c r="AT79" s="159"/>
      <c r="AU79" s="159"/>
      <c r="AV79" s="159"/>
      <c r="AW79" s="159"/>
      <c r="AX79" s="159"/>
      <c r="AY79" s="159"/>
      <c r="AZ79" s="153" t="s">
        <v>1043</v>
      </c>
    </row>
    <row r="80" spans="1:52" ht="28.15" customHeight="1" thickBot="1" x14ac:dyDescent="0.3">
      <c r="A80" s="210"/>
      <c r="B80" s="282"/>
      <c r="C80" s="213"/>
      <c r="D80" s="153" t="s">
        <v>850</v>
      </c>
      <c r="E80" s="153"/>
      <c r="F80" s="215">
        <v>3341.1</v>
      </c>
      <c r="G80" s="154"/>
      <c r="H80" s="154"/>
      <c r="I80" s="154"/>
      <c r="J80" s="154"/>
      <c r="K80" s="154"/>
      <c r="L80" s="154">
        <v>2994.46</v>
      </c>
      <c r="M80" s="154"/>
      <c r="N80" s="154"/>
      <c r="O80" s="154"/>
      <c r="P80" s="159">
        <v>2994.46</v>
      </c>
      <c r="Q80" s="159"/>
      <c r="R80" s="159"/>
      <c r="S80" s="159"/>
      <c r="T80" s="159">
        <f t="shared" si="123"/>
        <v>2994.46</v>
      </c>
      <c r="U80" s="159"/>
      <c r="V80" s="159"/>
      <c r="W80" s="159"/>
      <c r="X80" s="159">
        <v>3113.61</v>
      </c>
      <c r="Y80" s="159"/>
      <c r="Z80" s="159"/>
      <c r="AA80" s="159"/>
      <c r="AB80" s="159">
        <f t="shared" si="125"/>
        <v>3113.61</v>
      </c>
      <c r="AC80" s="159"/>
      <c r="AD80" s="159"/>
      <c r="AE80" s="159"/>
      <c r="AF80" s="159">
        <v>3238.81</v>
      </c>
      <c r="AG80" s="159"/>
      <c r="AH80" s="159"/>
      <c r="AI80" s="159"/>
      <c r="AJ80" s="159">
        <f t="shared" si="127"/>
        <v>3238.81</v>
      </c>
      <c r="AK80" s="159"/>
      <c r="AL80" s="159"/>
      <c r="AM80" s="159"/>
      <c r="AN80" s="159">
        <v>3368.36</v>
      </c>
      <c r="AO80" s="159"/>
      <c r="AP80" s="159"/>
      <c r="AQ80" s="159"/>
      <c r="AR80" s="159">
        <f t="shared" si="129"/>
        <v>3368.36</v>
      </c>
      <c r="AS80" s="159"/>
      <c r="AT80" s="159"/>
      <c r="AU80" s="159"/>
      <c r="AV80" s="159">
        <v>3503.17</v>
      </c>
      <c r="AW80" s="159"/>
      <c r="AX80" s="159"/>
      <c r="AY80" s="159"/>
      <c r="AZ80" s="153" t="s">
        <v>889</v>
      </c>
    </row>
    <row r="81" spans="1:52" ht="32.25" thickBot="1" x14ac:dyDescent="0.3">
      <c r="A81" s="210"/>
      <c r="B81" s="282"/>
      <c r="C81" s="213"/>
      <c r="D81" s="153" t="s">
        <v>438</v>
      </c>
      <c r="E81" s="153"/>
      <c r="F81" s="215">
        <v>1792.77</v>
      </c>
      <c r="G81" s="154"/>
      <c r="H81" s="215">
        <v>1792.77</v>
      </c>
      <c r="I81" s="154"/>
      <c r="J81" s="154"/>
      <c r="K81" s="154"/>
      <c r="L81" s="154">
        <f t="shared" ref="L81:L145" si="132">F81</f>
        <v>1792.77</v>
      </c>
      <c r="M81" s="154"/>
      <c r="N81" s="154">
        <f t="shared" si="122"/>
        <v>1792.77</v>
      </c>
      <c r="O81" s="154"/>
      <c r="P81" s="159">
        <v>1862.8</v>
      </c>
      <c r="Q81" s="159"/>
      <c r="R81" s="159">
        <v>1862.8</v>
      </c>
      <c r="S81" s="159"/>
      <c r="T81" s="159">
        <f t="shared" si="123"/>
        <v>1862.8</v>
      </c>
      <c r="U81" s="159"/>
      <c r="V81" s="159">
        <f t="shared" si="124"/>
        <v>1862.8</v>
      </c>
      <c r="W81" s="159"/>
      <c r="X81" s="159">
        <v>1937.34</v>
      </c>
      <c r="Y81" s="159"/>
      <c r="Z81" s="159">
        <f>X81</f>
        <v>1937.34</v>
      </c>
      <c r="AA81" s="159"/>
      <c r="AB81" s="159">
        <f t="shared" si="125"/>
        <v>1937.34</v>
      </c>
      <c r="AC81" s="159"/>
      <c r="AD81" s="159">
        <f>AB81</f>
        <v>1937.34</v>
      </c>
      <c r="AE81" s="159"/>
      <c r="AF81" s="159">
        <v>2014.83</v>
      </c>
      <c r="AG81" s="159"/>
      <c r="AH81" s="159">
        <f>AF81</f>
        <v>2014.83</v>
      </c>
      <c r="AI81" s="159"/>
      <c r="AJ81" s="159">
        <f t="shared" si="127"/>
        <v>2014.83</v>
      </c>
      <c r="AK81" s="159"/>
      <c r="AL81" s="159">
        <f t="shared" si="128"/>
        <v>2014.83</v>
      </c>
      <c r="AM81" s="159"/>
      <c r="AN81" s="159">
        <v>2095.42</v>
      </c>
      <c r="AO81" s="159"/>
      <c r="AP81" s="159">
        <f>AN81</f>
        <v>2095.42</v>
      </c>
      <c r="AQ81" s="159"/>
      <c r="AR81" s="159">
        <f t="shared" si="129"/>
        <v>2095.42</v>
      </c>
      <c r="AS81" s="159"/>
      <c r="AT81" s="159">
        <f t="shared" si="130"/>
        <v>2095.42</v>
      </c>
      <c r="AU81" s="159"/>
      <c r="AV81" s="159">
        <v>2179.2399999999998</v>
      </c>
      <c r="AW81" s="159"/>
      <c r="AX81" s="159">
        <f>AV81</f>
        <v>2179.2399999999998</v>
      </c>
      <c r="AY81" s="159"/>
      <c r="AZ81" s="153" t="s">
        <v>1000</v>
      </c>
    </row>
    <row r="82" spans="1:52" ht="30.75" customHeight="1" thickBot="1" x14ac:dyDescent="0.3">
      <c r="A82" s="210"/>
      <c r="B82" s="282"/>
      <c r="C82" s="213"/>
      <c r="D82" s="191" t="s">
        <v>445</v>
      </c>
      <c r="E82" s="153" t="s">
        <v>696</v>
      </c>
      <c r="F82" s="215">
        <v>1531.85</v>
      </c>
      <c r="G82" s="154">
        <v>1807.58</v>
      </c>
      <c r="H82" s="215">
        <v>1531.85</v>
      </c>
      <c r="I82" s="154">
        <v>1838.22</v>
      </c>
      <c r="J82" s="154"/>
      <c r="K82" s="154"/>
      <c r="L82" s="154">
        <f t="shared" si="132"/>
        <v>1531.85</v>
      </c>
      <c r="M82" s="154">
        <f t="shared" ref="M82:M145" si="133">ROUND(L82*1.2,2)</f>
        <v>1838.22</v>
      </c>
      <c r="N82" s="154">
        <v>1531.85</v>
      </c>
      <c r="O82" s="154">
        <v>1838.22</v>
      </c>
      <c r="P82" s="159">
        <v>1571.67</v>
      </c>
      <c r="Q82" s="159">
        <f>P82*1.2</f>
        <v>1886.0039999999999</v>
      </c>
      <c r="R82" s="159">
        <v>1571.67</v>
      </c>
      <c r="S82" s="159">
        <v>1886.0039999999999</v>
      </c>
      <c r="T82" s="159">
        <v>1571.67</v>
      </c>
      <c r="U82" s="159">
        <f>T82*1.2</f>
        <v>1886.0039999999999</v>
      </c>
      <c r="V82" s="159">
        <v>1571.67</v>
      </c>
      <c r="W82" s="159">
        <v>1886.0039999999999</v>
      </c>
      <c r="X82" s="159">
        <v>1594.65</v>
      </c>
      <c r="Y82" s="159">
        <f>X82*1.2</f>
        <v>1913.58</v>
      </c>
      <c r="Z82" s="159">
        <v>1594.65</v>
      </c>
      <c r="AA82" s="159">
        <v>1913.58</v>
      </c>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3" t="s">
        <v>910</v>
      </c>
    </row>
    <row r="83" spans="1:52" ht="32.25" thickBot="1" x14ac:dyDescent="0.3">
      <c r="A83" s="210"/>
      <c r="B83" s="282"/>
      <c r="C83" s="213"/>
      <c r="D83" s="153" t="s">
        <v>648</v>
      </c>
      <c r="E83" s="153" t="s">
        <v>696</v>
      </c>
      <c r="F83" s="215">
        <v>1846.13</v>
      </c>
      <c r="G83" s="154">
        <v>2178.4299999999998</v>
      </c>
      <c r="H83" s="154">
        <v>1403.49</v>
      </c>
      <c r="I83" s="154">
        <v>1656.12</v>
      </c>
      <c r="J83" s="154"/>
      <c r="K83" s="154"/>
      <c r="L83" s="154">
        <f t="shared" si="132"/>
        <v>1846.13</v>
      </c>
      <c r="M83" s="154">
        <f t="shared" si="133"/>
        <v>2215.36</v>
      </c>
      <c r="N83" s="154">
        <f t="shared" si="122"/>
        <v>1403.49</v>
      </c>
      <c r="O83" s="154">
        <f t="shared" ref="O83" si="134">ROUND(N83*1.2,2)</f>
        <v>1684.19</v>
      </c>
      <c r="P83" s="159">
        <v>1876.22</v>
      </c>
      <c r="Q83" s="159">
        <f>P83*1.2</f>
        <v>2251.4639999999999</v>
      </c>
      <c r="R83" s="159">
        <v>1426.36</v>
      </c>
      <c r="S83" s="159">
        <f>R83*1.2</f>
        <v>1711.6319999999998</v>
      </c>
      <c r="T83" s="159">
        <f t="shared" si="123"/>
        <v>1876.22</v>
      </c>
      <c r="U83" s="159">
        <f t="shared" ref="U83:U142" si="135">ROUND(T83*1.2,2)</f>
        <v>2251.46</v>
      </c>
      <c r="V83" s="159">
        <f t="shared" si="124"/>
        <v>1426.36</v>
      </c>
      <c r="W83" s="159">
        <f t="shared" ref="W83:W142" si="136">ROUND(V83*1.2,2)</f>
        <v>1711.63</v>
      </c>
      <c r="X83" s="159">
        <v>1876.22</v>
      </c>
      <c r="Y83" s="159">
        <f>X83*1.2</f>
        <v>2251.4639999999999</v>
      </c>
      <c r="Z83" s="159">
        <v>1462.54</v>
      </c>
      <c r="AA83" s="159">
        <f>Z83*1.2</f>
        <v>1755.048</v>
      </c>
      <c r="AB83" s="159">
        <f t="shared" si="125"/>
        <v>1876.22</v>
      </c>
      <c r="AC83" s="159">
        <f t="shared" ref="AC83:AC143" si="137">ROUND(AB83*1.2,2)</f>
        <v>2251.46</v>
      </c>
      <c r="AD83" s="159">
        <f t="shared" si="126"/>
        <v>1462.54</v>
      </c>
      <c r="AE83" s="159">
        <f t="shared" ref="AE83:AE143" si="138">ROUND(AD83*1.2,2)</f>
        <v>1755.05</v>
      </c>
      <c r="AF83" s="159">
        <v>1972.64</v>
      </c>
      <c r="AG83" s="159">
        <f>AF83*1.2</f>
        <v>2367.1680000000001</v>
      </c>
      <c r="AH83" s="159">
        <v>1499.35</v>
      </c>
      <c r="AI83" s="159">
        <f>AH83*1.2</f>
        <v>1799.2199999999998</v>
      </c>
      <c r="AJ83" s="159">
        <f t="shared" si="127"/>
        <v>1972.64</v>
      </c>
      <c r="AK83" s="159">
        <f t="shared" ref="AI83:AK143" si="139">ROUND(AJ83*1.2,2)</f>
        <v>2367.17</v>
      </c>
      <c r="AL83" s="159">
        <f t="shared" si="128"/>
        <v>1499.35</v>
      </c>
      <c r="AM83" s="159">
        <f t="shared" ref="AM83:AM143" si="140">ROUND(AL83*1.2,2)</f>
        <v>1799.22</v>
      </c>
      <c r="AN83" s="159">
        <v>2001.13</v>
      </c>
      <c r="AO83" s="159">
        <f>AN83*1.2</f>
        <v>2401.3560000000002</v>
      </c>
      <c r="AP83" s="159">
        <v>1520.94</v>
      </c>
      <c r="AQ83" s="159">
        <f>AP83*1.2</f>
        <v>1825.1279999999999</v>
      </c>
      <c r="AR83" s="159">
        <f t="shared" si="129"/>
        <v>2001.13</v>
      </c>
      <c r="AS83" s="159">
        <f t="shared" ref="AS83:AS143" si="141">ROUND(AR83*1.2,2)</f>
        <v>2401.36</v>
      </c>
      <c r="AT83" s="159">
        <f t="shared" si="130"/>
        <v>1520.94</v>
      </c>
      <c r="AU83" s="159">
        <f t="shared" ref="AU83:AU143" si="142">ROUND(AT83*1.2,2)</f>
        <v>1825.13</v>
      </c>
      <c r="AV83" s="159">
        <v>2033.63</v>
      </c>
      <c r="AW83" s="159">
        <f>AV83*1.2</f>
        <v>2440.3560000000002</v>
      </c>
      <c r="AX83" s="159">
        <v>1545.62</v>
      </c>
      <c r="AY83" s="159">
        <f>AX83*1.2</f>
        <v>1854.7439999999997</v>
      </c>
      <c r="AZ83" s="153" t="s">
        <v>1044</v>
      </c>
    </row>
    <row r="84" spans="1:52" ht="32.25" thickBot="1" x14ac:dyDescent="0.3">
      <c r="A84" s="210"/>
      <c r="B84" s="282"/>
      <c r="C84" s="213"/>
      <c r="D84" s="153" t="s">
        <v>451</v>
      </c>
      <c r="E84" s="153"/>
      <c r="F84" s="215">
        <v>2000.87</v>
      </c>
      <c r="G84" s="154"/>
      <c r="H84" s="154"/>
      <c r="I84" s="154"/>
      <c r="J84" s="154"/>
      <c r="K84" s="154"/>
      <c r="L84" s="154">
        <f t="shared" si="132"/>
        <v>2000.87</v>
      </c>
      <c r="M84" s="154"/>
      <c r="N84" s="154"/>
      <c r="O84" s="154"/>
      <c r="P84" s="159">
        <v>2052.81</v>
      </c>
      <c r="Q84" s="159"/>
      <c r="R84" s="159"/>
      <c r="S84" s="159"/>
      <c r="T84" s="159">
        <f t="shared" si="123"/>
        <v>2052.81</v>
      </c>
      <c r="U84" s="159"/>
      <c r="V84" s="159"/>
      <c r="W84" s="159"/>
      <c r="X84" s="159">
        <v>2074.63</v>
      </c>
      <c r="Y84" s="159"/>
      <c r="Z84" s="159"/>
      <c r="AA84" s="159"/>
      <c r="AB84" s="159">
        <f t="shared" si="125"/>
        <v>2074.63</v>
      </c>
      <c r="AC84" s="159"/>
      <c r="AD84" s="159"/>
      <c r="AE84" s="159"/>
      <c r="AF84" s="159">
        <v>2157.61</v>
      </c>
      <c r="AG84" s="159"/>
      <c r="AH84" s="159"/>
      <c r="AI84" s="159"/>
      <c r="AJ84" s="159">
        <f t="shared" si="127"/>
        <v>2157.61</v>
      </c>
      <c r="AK84" s="159"/>
      <c r="AL84" s="159"/>
      <c r="AM84" s="159"/>
      <c r="AN84" s="159">
        <v>2243.92</v>
      </c>
      <c r="AO84" s="159"/>
      <c r="AP84" s="159"/>
      <c r="AQ84" s="159"/>
      <c r="AR84" s="159">
        <f t="shared" si="129"/>
        <v>2243.92</v>
      </c>
      <c r="AS84" s="159"/>
      <c r="AT84" s="159"/>
      <c r="AU84" s="159"/>
      <c r="AV84" s="159">
        <v>2333.69</v>
      </c>
      <c r="AW84" s="159"/>
      <c r="AX84" s="159"/>
      <c r="AY84" s="159"/>
      <c r="AZ84" s="153" t="s">
        <v>1002</v>
      </c>
    </row>
    <row r="85" spans="1:52" ht="32.25" thickBot="1" x14ac:dyDescent="0.3">
      <c r="A85" s="210"/>
      <c r="B85" s="282"/>
      <c r="C85" s="213"/>
      <c r="D85" s="153" t="s">
        <v>489</v>
      </c>
      <c r="E85" s="153" t="s">
        <v>696</v>
      </c>
      <c r="F85" s="154">
        <v>1326.67</v>
      </c>
      <c r="G85" s="154">
        <v>1565.47</v>
      </c>
      <c r="H85" s="154">
        <f>F85</f>
        <v>1326.67</v>
      </c>
      <c r="I85" s="154">
        <f>G85</f>
        <v>1565.47</v>
      </c>
      <c r="J85" s="154"/>
      <c r="K85" s="154"/>
      <c r="L85" s="154">
        <f t="shared" si="132"/>
        <v>1326.67</v>
      </c>
      <c r="M85" s="154">
        <f t="shared" si="133"/>
        <v>1592</v>
      </c>
      <c r="N85" s="154">
        <f t="shared" si="122"/>
        <v>1326.67</v>
      </c>
      <c r="O85" s="154">
        <f t="shared" ref="O85" si="143">ROUND(N85*1.2,2)</f>
        <v>1592</v>
      </c>
      <c r="P85" s="159">
        <v>1361.16</v>
      </c>
      <c r="Q85" s="159">
        <v>1633.39</v>
      </c>
      <c r="R85" s="159">
        <v>1361.16</v>
      </c>
      <c r="S85" s="159">
        <v>1633.39</v>
      </c>
      <c r="T85" s="159">
        <f>P85</f>
        <v>1361.16</v>
      </c>
      <c r="U85" s="159">
        <f>ROUND(T85*1.2,2)</f>
        <v>1633.39</v>
      </c>
      <c r="V85" s="159">
        <f>R85</f>
        <v>1361.16</v>
      </c>
      <c r="W85" s="159">
        <f>ROUND(V85*1.2,2)</f>
        <v>1633.39</v>
      </c>
      <c r="X85" s="159">
        <v>1415.61</v>
      </c>
      <c r="Y85" s="159">
        <v>1698.73</v>
      </c>
      <c r="Z85" s="159">
        <v>1415.61</v>
      </c>
      <c r="AA85" s="159">
        <v>1698.73</v>
      </c>
      <c r="AB85" s="159">
        <f t="shared" si="125"/>
        <v>1415.61</v>
      </c>
      <c r="AC85" s="159">
        <f t="shared" si="137"/>
        <v>1698.73</v>
      </c>
      <c r="AD85" s="159">
        <f t="shared" si="126"/>
        <v>1415.61</v>
      </c>
      <c r="AE85" s="159">
        <f t="shared" si="138"/>
        <v>1698.73</v>
      </c>
      <c r="AF85" s="159">
        <v>1472.23</v>
      </c>
      <c r="AG85" s="159">
        <v>1766.68</v>
      </c>
      <c r="AH85" s="159">
        <v>1472.23</v>
      </c>
      <c r="AI85" s="159">
        <v>1766.68</v>
      </c>
      <c r="AJ85" s="159">
        <f t="shared" si="127"/>
        <v>1472.23</v>
      </c>
      <c r="AK85" s="159">
        <f t="shared" si="139"/>
        <v>1766.68</v>
      </c>
      <c r="AL85" s="159">
        <f t="shared" si="128"/>
        <v>1472.23</v>
      </c>
      <c r="AM85" s="159">
        <f t="shared" si="140"/>
        <v>1766.68</v>
      </c>
      <c r="AN85" s="159">
        <v>1511.43</v>
      </c>
      <c r="AO85" s="159">
        <v>1813.72</v>
      </c>
      <c r="AP85" s="159">
        <v>1511.43</v>
      </c>
      <c r="AQ85" s="159">
        <v>1813.72</v>
      </c>
      <c r="AR85" s="159">
        <f t="shared" si="129"/>
        <v>1511.43</v>
      </c>
      <c r="AS85" s="159">
        <f t="shared" si="141"/>
        <v>1813.72</v>
      </c>
      <c r="AT85" s="159">
        <f t="shared" si="130"/>
        <v>1511.43</v>
      </c>
      <c r="AU85" s="159">
        <f t="shared" si="142"/>
        <v>1813.72</v>
      </c>
      <c r="AV85" s="159">
        <v>1521.29</v>
      </c>
      <c r="AW85" s="159">
        <v>1825.55</v>
      </c>
      <c r="AX85" s="159">
        <v>1521.29</v>
      </c>
      <c r="AY85" s="159">
        <v>1825.55</v>
      </c>
      <c r="AZ85" s="153" t="s">
        <v>1040</v>
      </c>
    </row>
    <row r="86" spans="1:52" ht="24" customHeight="1" thickBot="1" x14ac:dyDescent="0.3">
      <c r="A86" s="210"/>
      <c r="B86" s="282"/>
      <c r="C86" s="213"/>
      <c r="D86" s="153" t="s">
        <v>488</v>
      </c>
      <c r="E86" s="153"/>
      <c r="F86" s="154">
        <v>1890.48</v>
      </c>
      <c r="G86" s="154"/>
      <c r="H86" s="154"/>
      <c r="I86" s="154"/>
      <c r="J86" s="154"/>
      <c r="K86" s="154"/>
      <c r="L86" s="154">
        <v>1870</v>
      </c>
      <c r="M86" s="154"/>
      <c r="N86" s="154"/>
      <c r="O86" s="154"/>
      <c r="P86" s="159">
        <v>1870</v>
      </c>
      <c r="Q86" s="159"/>
      <c r="R86" s="159"/>
      <c r="S86" s="159"/>
      <c r="T86" s="159">
        <v>1789.78</v>
      </c>
      <c r="U86" s="159"/>
      <c r="V86" s="159"/>
      <c r="W86" s="159"/>
      <c r="X86" s="159">
        <v>1789.78</v>
      </c>
      <c r="Y86" s="159"/>
      <c r="Z86" s="159"/>
      <c r="AA86" s="159"/>
      <c r="AB86" s="159">
        <f t="shared" si="125"/>
        <v>1789.78</v>
      </c>
      <c r="AC86" s="159"/>
      <c r="AD86" s="159"/>
      <c r="AE86" s="159"/>
      <c r="AF86" s="159">
        <v>2022.59</v>
      </c>
      <c r="AG86" s="159"/>
      <c r="AH86" s="159"/>
      <c r="AI86" s="159"/>
      <c r="AJ86" s="159">
        <f t="shared" si="127"/>
        <v>2022.59</v>
      </c>
      <c r="AK86" s="159"/>
      <c r="AL86" s="159"/>
      <c r="AM86" s="159"/>
      <c r="AN86" s="159">
        <v>2103.48</v>
      </c>
      <c r="AO86" s="159"/>
      <c r="AP86" s="159"/>
      <c r="AQ86" s="159"/>
      <c r="AR86" s="159">
        <f t="shared" si="129"/>
        <v>2103.48</v>
      </c>
      <c r="AS86" s="159"/>
      <c r="AT86" s="159"/>
      <c r="AU86" s="159"/>
      <c r="AV86" s="159">
        <v>2157.64</v>
      </c>
      <c r="AW86" s="159"/>
      <c r="AX86" s="159"/>
      <c r="AY86" s="159"/>
      <c r="AZ86" s="153" t="s">
        <v>1041</v>
      </c>
    </row>
    <row r="87" spans="1:52" ht="31.9" customHeight="1" thickBot="1" x14ac:dyDescent="0.3">
      <c r="A87" s="210"/>
      <c r="B87" s="282"/>
      <c r="C87" s="213"/>
      <c r="D87" s="153" t="s">
        <v>169</v>
      </c>
      <c r="E87" s="153"/>
      <c r="F87" s="154">
        <v>1316.7</v>
      </c>
      <c r="G87" s="154"/>
      <c r="H87" s="154"/>
      <c r="I87" s="154"/>
      <c r="J87" s="154"/>
      <c r="K87" s="154"/>
      <c r="L87" s="154">
        <v>1314.21</v>
      </c>
      <c r="M87" s="154"/>
      <c r="N87" s="154"/>
      <c r="O87" s="154"/>
      <c r="P87" s="159">
        <v>1314.38</v>
      </c>
      <c r="Q87" s="159"/>
      <c r="R87" s="159"/>
      <c r="S87" s="159"/>
      <c r="T87" s="159">
        <f t="shared" si="123"/>
        <v>1314.38</v>
      </c>
      <c r="U87" s="159"/>
      <c r="V87" s="159"/>
      <c r="W87" s="159"/>
      <c r="X87" s="159">
        <v>1349.86</v>
      </c>
      <c r="Y87" s="159"/>
      <c r="Z87" s="159"/>
      <c r="AA87" s="159"/>
      <c r="AB87" s="159">
        <f t="shared" si="125"/>
        <v>1349.86</v>
      </c>
      <c r="AC87" s="159"/>
      <c r="AD87" s="159"/>
      <c r="AE87" s="159"/>
      <c r="AF87" s="159">
        <v>1383.61</v>
      </c>
      <c r="AG87" s="159"/>
      <c r="AH87" s="159"/>
      <c r="AI87" s="159"/>
      <c r="AJ87" s="159">
        <f t="shared" si="127"/>
        <v>1383.61</v>
      </c>
      <c r="AK87" s="159"/>
      <c r="AL87" s="159"/>
      <c r="AM87" s="159"/>
      <c r="AN87" s="159">
        <v>1419.58</v>
      </c>
      <c r="AO87" s="159"/>
      <c r="AP87" s="159"/>
      <c r="AQ87" s="159"/>
      <c r="AR87" s="159">
        <f t="shared" si="129"/>
        <v>1419.58</v>
      </c>
      <c r="AS87" s="159"/>
      <c r="AT87" s="159"/>
      <c r="AU87" s="159"/>
      <c r="AV87" s="159">
        <v>1441.69</v>
      </c>
      <c r="AW87" s="159"/>
      <c r="AX87" s="159"/>
      <c r="AY87" s="159"/>
      <c r="AZ87" s="153" t="s">
        <v>890</v>
      </c>
    </row>
    <row r="88" spans="1:52" ht="60" customHeight="1" thickBot="1" x14ac:dyDescent="0.3">
      <c r="A88" s="210"/>
      <c r="B88" s="282"/>
      <c r="C88" s="213"/>
      <c r="D88" s="191" t="s">
        <v>1119</v>
      </c>
      <c r="E88" s="191" t="s">
        <v>696</v>
      </c>
      <c r="F88" s="165">
        <v>1734.6</v>
      </c>
      <c r="G88" s="165">
        <v>2046.83</v>
      </c>
      <c r="H88" s="165"/>
      <c r="I88" s="165"/>
      <c r="J88" s="165"/>
      <c r="K88" s="165"/>
      <c r="L88" s="165">
        <v>1708.42</v>
      </c>
      <c r="M88" s="165">
        <f t="shared" si="133"/>
        <v>2050.1</v>
      </c>
      <c r="N88" s="166"/>
      <c r="O88" s="166"/>
      <c r="P88" s="196">
        <v>1708.42</v>
      </c>
      <c r="Q88" s="196">
        <v>2050.1</v>
      </c>
      <c r="R88" s="196"/>
      <c r="S88" s="196"/>
      <c r="T88" s="196">
        <f t="shared" si="123"/>
        <v>1708.42</v>
      </c>
      <c r="U88" s="196">
        <f t="shared" si="135"/>
        <v>2050.1</v>
      </c>
      <c r="V88" s="196"/>
      <c r="W88" s="196"/>
      <c r="X88" s="165">
        <v>1708.42</v>
      </c>
      <c r="Y88" s="165">
        <f t="shared" ref="Y88" si="144">ROUND(X88*1.2,2)</f>
        <v>2050.1</v>
      </c>
      <c r="Z88" s="196"/>
      <c r="AA88" s="196"/>
      <c r="AB88" s="199">
        <f t="shared" si="125"/>
        <v>1708.42</v>
      </c>
      <c r="AC88" s="199">
        <f t="shared" si="137"/>
        <v>2050.1</v>
      </c>
      <c r="AD88" s="199"/>
      <c r="AE88" s="199"/>
      <c r="AF88" s="166">
        <v>1708.42</v>
      </c>
      <c r="AG88" s="166">
        <f t="shared" ref="AG88" si="145">ROUND(AF88*1.2,2)</f>
        <v>2050.1</v>
      </c>
      <c r="AH88" s="199"/>
      <c r="AI88" s="199"/>
      <c r="AJ88" s="199">
        <f t="shared" si="127"/>
        <v>1708.42</v>
      </c>
      <c r="AK88" s="199">
        <f t="shared" si="139"/>
        <v>2050.1</v>
      </c>
      <c r="AL88" s="199"/>
      <c r="AM88" s="199"/>
      <c r="AN88" s="166">
        <v>1708.42</v>
      </c>
      <c r="AO88" s="166">
        <f t="shared" ref="AO88" si="146">ROUND(AN88*1.2,2)</f>
        <v>2050.1</v>
      </c>
      <c r="AP88" s="199"/>
      <c r="AQ88" s="199"/>
      <c r="AR88" s="199">
        <f t="shared" si="129"/>
        <v>1708.42</v>
      </c>
      <c r="AS88" s="199">
        <f t="shared" si="141"/>
        <v>2050.1</v>
      </c>
      <c r="AT88" s="199"/>
      <c r="AU88" s="199"/>
      <c r="AV88" s="166">
        <v>1708.42</v>
      </c>
      <c r="AW88" s="166">
        <f t="shared" ref="AW88" si="147">ROUND(AV88*1.2,2)</f>
        <v>2050.1</v>
      </c>
      <c r="AX88" s="199"/>
      <c r="AY88" s="199"/>
      <c r="AZ88" s="191" t="s">
        <v>782</v>
      </c>
    </row>
    <row r="89" spans="1:52" ht="32.25" customHeight="1" thickBot="1" x14ac:dyDescent="0.3">
      <c r="A89" s="210"/>
      <c r="B89" s="282"/>
      <c r="C89" s="213"/>
      <c r="D89" s="191" t="s">
        <v>1118</v>
      </c>
      <c r="E89" s="191" t="s">
        <v>696</v>
      </c>
      <c r="F89" s="165"/>
      <c r="G89" s="165"/>
      <c r="H89" s="165"/>
      <c r="I89" s="165"/>
      <c r="J89" s="165"/>
      <c r="K89" s="165"/>
      <c r="L89" s="165"/>
      <c r="M89" s="165"/>
      <c r="N89" s="166"/>
      <c r="O89" s="166"/>
      <c r="P89" s="196"/>
      <c r="Q89" s="196"/>
      <c r="R89" s="196"/>
      <c r="S89" s="196"/>
      <c r="T89" s="196">
        <v>1494.26</v>
      </c>
      <c r="U89" s="196">
        <v>1793.11</v>
      </c>
      <c r="V89" s="196"/>
      <c r="W89" s="196"/>
      <c r="X89" s="165">
        <f>T89</f>
        <v>1494.26</v>
      </c>
      <c r="Y89" s="165">
        <f>U89</f>
        <v>1793.11</v>
      </c>
      <c r="Z89" s="196"/>
      <c r="AA89" s="196"/>
      <c r="AB89" s="199"/>
      <c r="AC89" s="199"/>
      <c r="AD89" s="199"/>
      <c r="AE89" s="199"/>
      <c r="AF89" s="166"/>
      <c r="AG89" s="166"/>
      <c r="AH89" s="199"/>
      <c r="AI89" s="199"/>
      <c r="AJ89" s="199"/>
      <c r="AK89" s="199"/>
      <c r="AL89" s="199"/>
      <c r="AM89" s="199"/>
      <c r="AN89" s="166"/>
      <c r="AO89" s="166"/>
      <c r="AP89" s="199"/>
      <c r="AQ89" s="199"/>
      <c r="AR89" s="199"/>
      <c r="AS89" s="199"/>
      <c r="AT89" s="199"/>
      <c r="AU89" s="199"/>
      <c r="AV89" s="166"/>
      <c r="AW89" s="166"/>
      <c r="AX89" s="199"/>
      <c r="AY89" s="199"/>
      <c r="AZ89" s="191" t="s">
        <v>1124</v>
      </c>
    </row>
    <row r="90" spans="1:52" ht="33" customHeight="1" thickBot="1" x14ac:dyDescent="0.3">
      <c r="A90" s="210"/>
      <c r="B90" s="282"/>
      <c r="C90" s="213"/>
      <c r="D90" s="164" t="s">
        <v>645</v>
      </c>
      <c r="E90" s="153" t="s">
        <v>696</v>
      </c>
      <c r="F90" s="154">
        <v>2446.34</v>
      </c>
      <c r="G90" s="154">
        <f>F90</f>
        <v>2446.34</v>
      </c>
      <c r="H90" s="154"/>
      <c r="I90" s="154"/>
      <c r="J90" s="154"/>
      <c r="K90" s="154"/>
      <c r="L90" s="154">
        <f t="shared" si="132"/>
        <v>2446.34</v>
      </c>
      <c r="M90" s="154">
        <f>L90</f>
        <v>2446.34</v>
      </c>
      <c r="N90" s="154"/>
      <c r="O90" s="154"/>
      <c r="P90" s="159">
        <v>2509.86</v>
      </c>
      <c r="Q90" s="159">
        <v>2509.86</v>
      </c>
      <c r="R90" s="159"/>
      <c r="S90" s="159"/>
      <c r="T90" s="159">
        <v>2509.86</v>
      </c>
      <c r="U90" s="159">
        <f>T90</f>
        <v>2509.86</v>
      </c>
      <c r="V90" s="159"/>
      <c r="W90" s="159"/>
      <c r="X90" s="159">
        <v>2530.04</v>
      </c>
      <c r="Y90" s="159">
        <f>X90</f>
        <v>2530.04</v>
      </c>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3" t="s">
        <v>976</v>
      </c>
    </row>
    <row r="91" spans="1:52" ht="64.900000000000006" customHeight="1" thickBot="1" x14ac:dyDescent="0.3">
      <c r="A91" s="210"/>
      <c r="B91" s="282"/>
      <c r="C91" s="213"/>
      <c r="D91" s="164" t="s">
        <v>1147</v>
      </c>
      <c r="E91" s="153" t="s">
        <v>696</v>
      </c>
      <c r="F91" s="154">
        <v>2253.6999999999998</v>
      </c>
      <c r="G91" s="154">
        <v>2659.37</v>
      </c>
      <c r="H91" s="154"/>
      <c r="I91" s="154"/>
      <c r="J91" s="154"/>
      <c r="K91" s="154"/>
      <c r="L91" s="154">
        <v>2251.6999999999998</v>
      </c>
      <c r="M91" s="154">
        <f t="shared" si="133"/>
        <v>2702.04</v>
      </c>
      <c r="N91" s="154">
        <f t="shared" si="122"/>
        <v>0</v>
      </c>
      <c r="O91" s="154">
        <f t="shared" ref="O91" si="148">ROUND(N91*1.2,2)</f>
        <v>0</v>
      </c>
      <c r="P91" s="159">
        <v>2251.6999999999998</v>
      </c>
      <c r="Q91" s="159">
        <f>P91*1.2</f>
        <v>2702.0399999999995</v>
      </c>
      <c r="R91" s="159"/>
      <c r="S91" s="159"/>
      <c r="T91" s="159">
        <v>1894.04</v>
      </c>
      <c r="U91" s="159">
        <f t="shared" si="135"/>
        <v>2272.85</v>
      </c>
      <c r="V91" s="159"/>
      <c r="W91" s="159"/>
      <c r="X91" s="159">
        <v>1894.04</v>
      </c>
      <c r="Y91" s="159">
        <f>X91*1.2</f>
        <v>2272.848</v>
      </c>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3" t="s">
        <v>998</v>
      </c>
    </row>
    <row r="92" spans="1:52" ht="127.15" customHeight="1" thickBot="1" x14ac:dyDescent="0.3">
      <c r="A92" s="210"/>
      <c r="B92" s="282"/>
      <c r="C92" s="213"/>
      <c r="D92" s="164" t="s">
        <v>1146</v>
      </c>
      <c r="E92" s="153" t="s">
        <v>696</v>
      </c>
      <c r="F92" s="154"/>
      <c r="G92" s="154"/>
      <c r="H92" s="154"/>
      <c r="I92" s="154"/>
      <c r="J92" s="154"/>
      <c r="K92" s="154"/>
      <c r="L92" s="154"/>
      <c r="M92" s="154"/>
      <c r="N92" s="154"/>
      <c r="O92" s="154"/>
      <c r="P92" s="159"/>
      <c r="Q92" s="159"/>
      <c r="R92" s="159"/>
      <c r="S92" s="159"/>
      <c r="T92" s="159"/>
      <c r="U92" s="159"/>
      <c r="V92" s="159"/>
      <c r="W92" s="159"/>
      <c r="X92" s="159">
        <v>1816.09</v>
      </c>
      <c r="Y92" s="159">
        <v>2179.31</v>
      </c>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91" t="s">
        <v>1144</v>
      </c>
    </row>
    <row r="93" spans="1:52" ht="31.5" customHeight="1" thickBot="1" x14ac:dyDescent="0.3">
      <c r="A93" s="210"/>
      <c r="B93" s="282"/>
      <c r="C93" s="213"/>
      <c r="D93" s="164" t="s">
        <v>750</v>
      </c>
      <c r="E93" s="153" t="s">
        <v>696</v>
      </c>
      <c r="F93" s="154">
        <v>1967.02</v>
      </c>
      <c r="G93" s="154">
        <v>1967.02</v>
      </c>
      <c r="H93" s="154"/>
      <c r="I93" s="154"/>
      <c r="J93" s="154"/>
      <c r="K93" s="154"/>
      <c r="L93" s="154">
        <v>1911.61</v>
      </c>
      <c r="M93" s="154">
        <f>L93</f>
        <v>1911.61</v>
      </c>
      <c r="N93" s="154">
        <f t="shared" si="122"/>
        <v>0</v>
      </c>
      <c r="O93" s="154">
        <f t="shared" ref="O93" si="149">ROUND(N93*1.2,2)</f>
        <v>0</v>
      </c>
      <c r="P93" s="159">
        <f>L93</f>
        <v>1911.61</v>
      </c>
      <c r="Q93" s="159">
        <f>P93</f>
        <v>1911.61</v>
      </c>
      <c r="R93" s="159"/>
      <c r="S93" s="159"/>
      <c r="T93" s="159">
        <v>1893.35</v>
      </c>
      <c r="U93" s="159">
        <f>T93</f>
        <v>1893.35</v>
      </c>
      <c r="V93" s="159">
        <f t="shared" si="124"/>
        <v>0</v>
      </c>
      <c r="W93" s="159">
        <f t="shared" si="136"/>
        <v>0</v>
      </c>
      <c r="X93" s="159">
        <f>T93</f>
        <v>1893.35</v>
      </c>
      <c r="Y93" s="159">
        <f>X93</f>
        <v>1893.35</v>
      </c>
      <c r="Z93" s="159"/>
      <c r="AA93" s="159"/>
      <c r="AB93" s="159">
        <f t="shared" si="125"/>
        <v>1893.35</v>
      </c>
      <c r="AC93" s="159">
        <f>AB93</f>
        <v>1893.35</v>
      </c>
      <c r="AD93" s="159">
        <f t="shared" si="126"/>
        <v>0</v>
      </c>
      <c r="AE93" s="159">
        <f t="shared" si="138"/>
        <v>0</v>
      </c>
      <c r="AF93" s="159"/>
      <c r="AG93" s="159"/>
      <c r="AH93" s="159"/>
      <c r="AI93" s="159"/>
      <c r="AJ93" s="159">
        <f t="shared" si="127"/>
        <v>0</v>
      </c>
      <c r="AK93" s="159">
        <f t="shared" si="139"/>
        <v>0</v>
      </c>
      <c r="AL93" s="159">
        <f t="shared" si="128"/>
        <v>0</v>
      </c>
      <c r="AM93" s="159">
        <f t="shared" si="140"/>
        <v>0</v>
      </c>
      <c r="AN93" s="159"/>
      <c r="AO93" s="159"/>
      <c r="AP93" s="159"/>
      <c r="AQ93" s="159"/>
      <c r="AR93" s="159">
        <f t="shared" si="129"/>
        <v>0</v>
      </c>
      <c r="AS93" s="159">
        <f t="shared" si="141"/>
        <v>0</v>
      </c>
      <c r="AT93" s="159">
        <f t="shared" si="130"/>
        <v>0</v>
      </c>
      <c r="AU93" s="159">
        <f t="shared" si="142"/>
        <v>0</v>
      </c>
      <c r="AV93" s="159"/>
      <c r="AW93" s="159"/>
      <c r="AX93" s="159"/>
      <c r="AY93" s="159"/>
      <c r="AZ93" s="153" t="s">
        <v>930</v>
      </c>
    </row>
    <row r="94" spans="1:52" ht="63" customHeight="1" thickBot="1" x14ac:dyDescent="0.3">
      <c r="A94" s="210"/>
      <c r="B94" s="282"/>
      <c r="C94" s="213"/>
      <c r="D94" s="164" t="s">
        <v>852</v>
      </c>
      <c r="E94" s="153" t="s">
        <v>696</v>
      </c>
      <c r="F94" s="154"/>
      <c r="G94" s="154"/>
      <c r="H94" s="154"/>
      <c r="I94" s="154"/>
      <c r="J94" s="154"/>
      <c r="K94" s="154"/>
      <c r="L94" s="154"/>
      <c r="M94" s="154"/>
      <c r="N94" s="154"/>
      <c r="O94" s="154"/>
      <c r="P94" s="159">
        <v>1482.75</v>
      </c>
      <c r="Q94" s="159">
        <f>P94</f>
        <v>1482.75</v>
      </c>
      <c r="R94" s="159">
        <f>P94</f>
        <v>1482.75</v>
      </c>
      <c r="S94" s="159">
        <f>P94</f>
        <v>1482.75</v>
      </c>
      <c r="T94" s="159">
        <v>1482.75</v>
      </c>
      <c r="U94" s="159">
        <f>T94</f>
        <v>1482.75</v>
      </c>
      <c r="V94" s="159">
        <f>T94</f>
        <v>1482.75</v>
      </c>
      <c r="W94" s="159">
        <f>U94</f>
        <v>1482.75</v>
      </c>
      <c r="X94" s="159">
        <v>1524.42</v>
      </c>
      <c r="Y94" s="159">
        <f>X94</f>
        <v>1524.42</v>
      </c>
      <c r="Z94" s="159">
        <f>X94</f>
        <v>1524.42</v>
      </c>
      <c r="AA94" s="159">
        <f>Y94</f>
        <v>1524.42</v>
      </c>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3" t="s">
        <v>1143</v>
      </c>
    </row>
    <row r="95" spans="1:52" ht="55.5" customHeight="1" thickBot="1" x14ac:dyDescent="0.3">
      <c r="A95" s="210"/>
      <c r="B95" s="282"/>
      <c r="C95" s="213"/>
      <c r="D95" s="164" t="s">
        <v>1126</v>
      </c>
      <c r="E95" s="153"/>
      <c r="F95" s="154"/>
      <c r="G95" s="154"/>
      <c r="H95" s="154"/>
      <c r="I95" s="154"/>
      <c r="J95" s="154"/>
      <c r="K95" s="154"/>
      <c r="L95" s="154"/>
      <c r="M95" s="154"/>
      <c r="N95" s="154"/>
      <c r="O95" s="154"/>
      <c r="P95" s="159"/>
      <c r="Q95" s="159"/>
      <c r="R95" s="159"/>
      <c r="S95" s="159"/>
      <c r="T95" s="159">
        <v>1536.82</v>
      </c>
      <c r="U95" s="159">
        <f>T95</f>
        <v>1536.82</v>
      </c>
      <c r="V95" s="159">
        <f>U95</f>
        <v>1536.82</v>
      </c>
      <c r="W95" s="159">
        <f>V95</f>
        <v>1536.82</v>
      </c>
      <c r="X95" s="159">
        <f>W95</f>
        <v>1536.82</v>
      </c>
      <c r="Y95" s="159">
        <f>X95</f>
        <v>1536.82</v>
      </c>
      <c r="Z95" s="159">
        <f>Y95</f>
        <v>1536.82</v>
      </c>
      <c r="AA95" s="159">
        <f>Z95</f>
        <v>1536.82</v>
      </c>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3" t="s">
        <v>1127</v>
      </c>
    </row>
    <row r="96" spans="1:52" ht="33.75" customHeight="1" thickBot="1" x14ac:dyDescent="0.3">
      <c r="A96" s="210"/>
      <c r="B96" s="282"/>
      <c r="C96" s="213"/>
      <c r="D96" s="164" t="s">
        <v>704</v>
      </c>
      <c r="E96" s="153" t="s">
        <v>696</v>
      </c>
      <c r="F96" s="154">
        <v>1818.46</v>
      </c>
      <c r="G96" s="154">
        <v>2145.7800000000002</v>
      </c>
      <c r="H96" s="154"/>
      <c r="I96" s="154"/>
      <c r="J96" s="154"/>
      <c r="K96" s="154"/>
      <c r="L96" s="154">
        <v>1814.39</v>
      </c>
      <c r="M96" s="154">
        <f t="shared" si="133"/>
        <v>2177.27</v>
      </c>
      <c r="N96" s="154"/>
      <c r="O96" s="154"/>
      <c r="P96" s="159">
        <v>1814.39</v>
      </c>
      <c r="Q96" s="159">
        <f>P96*1.2</f>
        <v>2177.268</v>
      </c>
      <c r="R96" s="159"/>
      <c r="S96" s="159"/>
      <c r="T96" s="159">
        <f>P96</f>
        <v>1814.39</v>
      </c>
      <c r="U96" s="159">
        <f>ROUND(T96*1.2,2)</f>
        <v>2177.27</v>
      </c>
      <c r="V96" s="159"/>
      <c r="W96" s="159"/>
      <c r="X96" s="159">
        <v>1886.96</v>
      </c>
      <c r="Y96" s="159">
        <f>X96*1.2</f>
        <v>2264.3519999999999</v>
      </c>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3" t="s">
        <v>1045</v>
      </c>
    </row>
    <row r="97" spans="1:52" ht="32.25" customHeight="1" thickBot="1" x14ac:dyDescent="0.3">
      <c r="A97" s="210"/>
      <c r="B97" s="282"/>
      <c r="C97" s="213"/>
      <c r="D97" s="153" t="s">
        <v>789</v>
      </c>
      <c r="E97" s="153" t="s">
        <v>696</v>
      </c>
      <c r="F97" s="154">
        <v>1472.44</v>
      </c>
      <c r="G97" s="154">
        <f>F97</f>
        <v>1472.44</v>
      </c>
      <c r="H97" s="154"/>
      <c r="I97" s="154"/>
      <c r="J97" s="154"/>
      <c r="K97" s="154"/>
      <c r="L97" s="154">
        <f t="shared" si="132"/>
        <v>1472.44</v>
      </c>
      <c r="M97" s="154">
        <f>L97</f>
        <v>1472.44</v>
      </c>
      <c r="N97" s="154">
        <f t="shared" si="122"/>
        <v>0</v>
      </c>
      <c r="O97" s="154">
        <f t="shared" ref="O97" si="150">ROUND(N97*1.2,2)</f>
        <v>0</v>
      </c>
      <c r="P97" s="159">
        <v>1510.72</v>
      </c>
      <c r="Q97" s="159">
        <f>P97</f>
        <v>1510.72</v>
      </c>
      <c r="R97" s="159"/>
      <c r="S97" s="159"/>
      <c r="T97" s="159">
        <f t="shared" si="123"/>
        <v>1510.72</v>
      </c>
      <c r="U97" s="159">
        <f>T97</f>
        <v>1510.72</v>
      </c>
      <c r="V97" s="159">
        <f t="shared" si="124"/>
        <v>0</v>
      </c>
      <c r="W97" s="159">
        <f t="shared" si="136"/>
        <v>0</v>
      </c>
      <c r="X97" s="159">
        <v>1611.64</v>
      </c>
      <c r="Y97" s="159">
        <f>X97</f>
        <v>1611.64</v>
      </c>
      <c r="Z97" s="159"/>
      <c r="AA97" s="159"/>
      <c r="AB97" s="159">
        <f t="shared" si="125"/>
        <v>1611.64</v>
      </c>
      <c r="AC97" s="159">
        <f>AB97</f>
        <v>1611.64</v>
      </c>
      <c r="AD97" s="159">
        <f t="shared" si="126"/>
        <v>0</v>
      </c>
      <c r="AE97" s="159">
        <f t="shared" si="138"/>
        <v>0</v>
      </c>
      <c r="AF97" s="159">
        <v>1607.08</v>
      </c>
      <c r="AG97" s="159">
        <f>AF97</f>
        <v>1607.08</v>
      </c>
      <c r="AH97" s="159"/>
      <c r="AI97" s="159"/>
      <c r="AJ97" s="159">
        <f t="shared" si="127"/>
        <v>1607.08</v>
      </c>
      <c r="AK97" s="159">
        <f>AJ97</f>
        <v>1607.08</v>
      </c>
      <c r="AL97" s="159">
        <f t="shared" si="128"/>
        <v>0</v>
      </c>
      <c r="AM97" s="159">
        <f t="shared" si="140"/>
        <v>0</v>
      </c>
      <c r="AN97" s="159">
        <v>1657.54</v>
      </c>
      <c r="AO97" s="159">
        <f>AN97</f>
        <v>1657.54</v>
      </c>
      <c r="AP97" s="159"/>
      <c r="AQ97" s="159"/>
      <c r="AR97" s="159">
        <f t="shared" si="129"/>
        <v>1657.54</v>
      </c>
      <c r="AS97" s="159">
        <f>AR97</f>
        <v>1657.54</v>
      </c>
      <c r="AT97" s="159">
        <f t="shared" si="130"/>
        <v>0</v>
      </c>
      <c r="AU97" s="159">
        <f t="shared" si="142"/>
        <v>0</v>
      </c>
      <c r="AV97" s="159">
        <v>1709.51</v>
      </c>
      <c r="AW97" s="159">
        <f>AV97</f>
        <v>1709.51</v>
      </c>
      <c r="AX97" s="159"/>
      <c r="AY97" s="159"/>
      <c r="AZ97" s="153" t="s">
        <v>1095</v>
      </c>
    </row>
    <row r="98" spans="1:52" ht="87" customHeight="1" thickBot="1" x14ac:dyDescent="0.3">
      <c r="A98" s="210"/>
      <c r="B98" s="282"/>
      <c r="C98" s="213"/>
      <c r="D98" s="191" t="s">
        <v>992</v>
      </c>
      <c r="E98" s="191" t="s">
        <v>696</v>
      </c>
      <c r="F98" s="166"/>
      <c r="G98" s="166"/>
      <c r="H98" s="166"/>
      <c r="I98" s="166"/>
      <c r="J98" s="166"/>
      <c r="K98" s="166"/>
      <c r="L98" s="165">
        <v>1762.99</v>
      </c>
      <c r="M98" s="165">
        <v>2115.59</v>
      </c>
      <c r="N98" s="166"/>
      <c r="O98" s="166"/>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1" t="s">
        <v>993</v>
      </c>
    </row>
    <row r="99" spans="1:52" ht="80.25" customHeight="1" thickBot="1" x14ac:dyDescent="0.3">
      <c r="A99" s="210"/>
      <c r="B99" s="282"/>
      <c r="C99" s="213"/>
      <c r="D99" s="153" t="s">
        <v>855</v>
      </c>
      <c r="E99" s="153" t="s">
        <v>696</v>
      </c>
      <c r="F99" s="154"/>
      <c r="G99" s="154"/>
      <c r="H99" s="154"/>
      <c r="I99" s="154"/>
      <c r="J99" s="154"/>
      <c r="K99" s="154"/>
      <c r="L99" s="154"/>
      <c r="M99" s="154"/>
      <c r="N99" s="154"/>
      <c r="O99" s="154"/>
      <c r="P99" s="159">
        <v>1785.26</v>
      </c>
      <c r="Q99" s="159">
        <f>P99*1.2</f>
        <v>2142.3119999999999</v>
      </c>
      <c r="R99" s="159"/>
      <c r="S99" s="159"/>
      <c r="T99" s="159">
        <f t="shared" si="123"/>
        <v>1785.26</v>
      </c>
      <c r="U99" s="159">
        <f t="shared" si="135"/>
        <v>2142.31</v>
      </c>
      <c r="V99" s="159"/>
      <c r="W99" s="159"/>
      <c r="X99" s="159">
        <v>1856.67</v>
      </c>
      <c r="Y99" s="159">
        <f>X99*1.2</f>
        <v>2228.0039999999999</v>
      </c>
      <c r="Z99" s="159"/>
      <c r="AA99" s="159"/>
      <c r="AB99" s="159">
        <f t="shared" si="125"/>
        <v>1856.67</v>
      </c>
      <c r="AC99" s="159">
        <f t="shared" si="137"/>
        <v>2228</v>
      </c>
      <c r="AD99" s="159"/>
      <c r="AE99" s="159"/>
      <c r="AF99" s="159">
        <v>1808.17</v>
      </c>
      <c r="AG99" s="159">
        <f>AF99*1.2</f>
        <v>2169.8040000000001</v>
      </c>
      <c r="AH99" s="159"/>
      <c r="AI99" s="159"/>
      <c r="AJ99" s="159"/>
      <c r="AK99" s="159"/>
      <c r="AL99" s="159"/>
      <c r="AM99" s="159"/>
      <c r="AN99" s="159"/>
      <c r="AO99" s="159"/>
      <c r="AP99" s="159"/>
      <c r="AQ99" s="159"/>
      <c r="AR99" s="159"/>
      <c r="AS99" s="159"/>
      <c r="AT99" s="159"/>
      <c r="AU99" s="159"/>
      <c r="AV99" s="159"/>
      <c r="AW99" s="159"/>
      <c r="AX99" s="159"/>
      <c r="AY99" s="159"/>
      <c r="AZ99" s="153" t="s">
        <v>935</v>
      </c>
    </row>
    <row r="100" spans="1:52" ht="58.5" customHeight="1" thickBot="1" x14ac:dyDescent="0.3">
      <c r="A100" s="210"/>
      <c r="B100" s="282"/>
      <c r="C100" s="213"/>
      <c r="D100" s="153" t="s">
        <v>718</v>
      </c>
      <c r="E100" s="153" t="s">
        <v>696</v>
      </c>
      <c r="F100" s="154">
        <v>1294.0999999999999</v>
      </c>
      <c r="G100" s="154">
        <v>1527.04</v>
      </c>
      <c r="H100" s="154">
        <f>F100</f>
        <v>1294.0999999999999</v>
      </c>
      <c r="I100" s="154">
        <f>G100</f>
        <v>1527.04</v>
      </c>
      <c r="J100" s="154"/>
      <c r="K100" s="154"/>
      <c r="L100" s="154">
        <v>1289.97</v>
      </c>
      <c r="M100" s="154">
        <f t="shared" si="133"/>
        <v>1547.96</v>
      </c>
      <c r="N100" s="154">
        <v>1289.97</v>
      </c>
      <c r="O100" s="154">
        <f t="shared" ref="O100" si="151">ROUND(N100*1.2,2)</f>
        <v>1547.96</v>
      </c>
      <c r="P100" s="159">
        <v>1289.97</v>
      </c>
      <c r="Q100" s="159">
        <v>1547.96</v>
      </c>
      <c r="R100" s="159">
        <v>1289.97</v>
      </c>
      <c r="S100" s="159">
        <v>1547.96</v>
      </c>
      <c r="T100" s="159">
        <f>P100</f>
        <v>1289.97</v>
      </c>
      <c r="U100" s="159">
        <f>ROUND(T100*1.2,2)</f>
        <v>1547.96</v>
      </c>
      <c r="V100" s="159">
        <f>R100</f>
        <v>1289.97</v>
      </c>
      <c r="W100" s="159">
        <f>ROUND(V100*1.2,2)</f>
        <v>1547.96</v>
      </c>
      <c r="X100" s="159">
        <v>1341.57</v>
      </c>
      <c r="Y100" s="159">
        <v>1609.88</v>
      </c>
      <c r="Z100" s="159">
        <v>1341.57</v>
      </c>
      <c r="AA100" s="159">
        <v>1609.88</v>
      </c>
      <c r="AB100" s="159">
        <f t="shared" si="125"/>
        <v>1341.57</v>
      </c>
      <c r="AC100" s="159">
        <f t="shared" si="137"/>
        <v>1609.88</v>
      </c>
      <c r="AD100" s="159">
        <f t="shared" si="126"/>
        <v>1341.57</v>
      </c>
      <c r="AE100" s="159">
        <f t="shared" si="138"/>
        <v>1609.88</v>
      </c>
      <c r="AF100" s="159">
        <v>1389.06</v>
      </c>
      <c r="AG100" s="159">
        <v>1666.87</v>
      </c>
      <c r="AH100" s="159">
        <v>1389.06</v>
      </c>
      <c r="AI100" s="159">
        <v>1666.87</v>
      </c>
      <c r="AJ100" s="159">
        <f t="shared" si="127"/>
        <v>1389.06</v>
      </c>
      <c r="AK100" s="159">
        <f t="shared" si="139"/>
        <v>1666.87</v>
      </c>
      <c r="AL100" s="159">
        <f t="shared" si="128"/>
        <v>1389.06</v>
      </c>
      <c r="AM100" s="159">
        <f t="shared" si="140"/>
        <v>1666.87</v>
      </c>
      <c r="AN100" s="159">
        <v>1388.51</v>
      </c>
      <c r="AO100" s="159">
        <v>1666.21</v>
      </c>
      <c r="AP100" s="159">
        <v>1388.51</v>
      </c>
      <c r="AQ100" s="159">
        <v>1666.21</v>
      </c>
      <c r="AR100" s="159">
        <f t="shared" si="129"/>
        <v>1388.51</v>
      </c>
      <c r="AS100" s="159">
        <f t="shared" si="141"/>
        <v>1666.21</v>
      </c>
      <c r="AT100" s="159">
        <f t="shared" si="130"/>
        <v>1388.51</v>
      </c>
      <c r="AU100" s="159">
        <f t="shared" si="142"/>
        <v>1666.21</v>
      </c>
      <c r="AV100" s="159">
        <v>1387.78</v>
      </c>
      <c r="AW100" s="159">
        <v>1665.34</v>
      </c>
      <c r="AX100" s="159">
        <v>1387.78</v>
      </c>
      <c r="AY100" s="159">
        <v>1665.34</v>
      </c>
      <c r="AZ100" s="153" t="s">
        <v>1046</v>
      </c>
    </row>
    <row r="101" spans="1:52" ht="25.15" customHeight="1" thickBot="1" x14ac:dyDescent="0.3">
      <c r="A101" s="210"/>
      <c r="B101" s="282"/>
      <c r="C101" s="213"/>
      <c r="D101" s="153" t="s">
        <v>761</v>
      </c>
      <c r="E101" s="153" t="s">
        <v>696</v>
      </c>
      <c r="F101" s="154">
        <v>1970.03</v>
      </c>
      <c r="G101" s="154">
        <v>1970.03</v>
      </c>
      <c r="H101" s="154"/>
      <c r="I101" s="154"/>
      <c r="J101" s="154"/>
      <c r="K101" s="154"/>
      <c r="L101" s="154">
        <v>1964.89</v>
      </c>
      <c r="M101" s="154">
        <v>1964.89</v>
      </c>
      <c r="N101" s="154">
        <f t="shared" si="122"/>
        <v>0</v>
      </c>
      <c r="O101" s="154">
        <f t="shared" ref="O101" si="152">ROUND(N101*1.2,2)</f>
        <v>0</v>
      </c>
      <c r="P101" s="159">
        <v>1964.89</v>
      </c>
      <c r="Q101" s="159">
        <v>1964.89</v>
      </c>
      <c r="R101" s="159"/>
      <c r="S101" s="159"/>
      <c r="T101" s="159">
        <f>P101</f>
        <v>1964.89</v>
      </c>
      <c r="U101" s="159">
        <f>T101</f>
        <v>1964.89</v>
      </c>
      <c r="V101" s="159">
        <f t="shared" si="124"/>
        <v>0</v>
      </c>
      <c r="W101" s="159">
        <f t="shared" si="136"/>
        <v>0</v>
      </c>
      <c r="X101" s="159">
        <f>T101</f>
        <v>1964.89</v>
      </c>
      <c r="Y101" s="159">
        <f>X101</f>
        <v>1964.89</v>
      </c>
      <c r="Z101" s="159"/>
      <c r="AA101" s="159"/>
      <c r="AB101" s="159">
        <f t="shared" si="125"/>
        <v>1964.89</v>
      </c>
      <c r="AC101" s="159">
        <f t="shared" si="137"/>
        <v>2357.87</v>
      </c>
      <c r="AD101" s="159">
        <f t="shared" si="126"/>
        <v>0</v>
      </c>
      <c r="AE101" s="159">
        <f t="shared" si="138"/>
        <v>0</v>
      </c>
      <c r="AF101" s="159"/>
      <c r="AG101" s="159"/>
      <c r="AH101" s="159"/>
      <c r="AI101" s="159"/>
      <c r="AJ101" s="159">
        <f t="shared" si="127"/>
        <v>0</v>
      </c>
      <c r="AK101" s="159">
        <f t="shared" si="139"/>
        <v>0</v>
      </c>
      <c r="AL101" s="159">
        <f t="shared" si="128"/>
        <v>0</v>
      </c>
      <c r="AM101" s="159">
        <f t="shared" si="140"/>
        <v>0</v>
      </c>
      <c r="AN101" s="159"/>
      <c r="AO101" s="159"/>
      <c r="AP101" s="159"/>
      <c r="AQ101" s="159"/>
      <c r="AR101" s="159">
        <f t="shared" si="129"/>
        <v>0</v>
      </c>
      <c r="AS101" s="159">
        <f t="shared" si="141"/>
        <v>0</v>
      </c>
      <c r="AT101" s="159">
        <f t="shared" si="130"/>
        <v>0</v>
      </c>
      <c r="AU101" s="159">
        <f t="shared" si="142"/>
        <v>0</v>
      </c>
      <c r="AV101" s="159"/>
      <c r="AW101" s="159"/>
      <c r="AX101" s="159"/>
      <c r="AY101" s="159"/>
      <c r="AZ101" s="153" t="s">
        <v>1097</v>
      </c>
    </row>
    <row r="102" spans="1:52" ht="25.15" customHeight="1" thickBot="1" x14ac:dyDescent="0.3">
      <c r="A102" s="210"/>
      <c r="B102" s="282"/>
      <c r="C102" s="213"/>
      <c r="D102" s="153" t="s">
        <v>849</v>
      </c>
      <c r="E102" s="153" t="s">
        <v>696</v>
      </c>
      <c r="F102" s="154"/>
      <c r="G102" s="154"/>
      <c r="H102" s="154"/>
      <c r="I102" s="154"/>
      <c r="J102" s="154"/>
      <c r="K102" s="154"/>
      <c r="L102" s="154"/>
      <c r="M102" s="154"/>
      <c r="N102" s="154"/>
      <c r="O102" s="154"/>
      <c r="P102" s="159">
        <v>2139.4699999999998</v>
      </c>
      <c r="Q102" s="159">
        <v>2139.4699999999998</v>
      </c>
      <c r="R102" s="159"/>
      <c r="S102" s="159"/>
      <c r="T102" s="159">
        <v>2139.4699999999998</v>
      </c>
      <c r="U102" s="159">
        <v>2139.4699999999998</v>
      </c>
      <c r="V102" s="159"/>
      <c r="W102" s="159"/>
      <c r="X102" s="159">
        <v>2144.35</v>
      </c>
      <c r="Y102" s="159">
        <v>2144.35</v>
      </c>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3" t="s">
        <v>891</v>
      </c>
    </row>
    <row r="103" spans="1:52" ht="25.15" customHeight="1" thickBot="1" x14ac:dyDescent="0.3">
      <c r="A103" s="210"/>
      <c r="B103" s="282"/>
      <c r="C103" s="213"/>
      <c r="D103" s="153" t="s">
        <v>851</v>
      </c>
      <c r="E103" s="153"/>
      <c r="F103" s="154"/>
      <c r="G103" s="154"/>
      <c r="H103" s="154"/>
      <c r="I103" s="154"/>
      <c r="J103" s="154"/>
      <c r="K103" s="154"/>
      <c r="L103" s="154"/>
      <c r="M103" s="154"/>
      <c r="N103" s="154"/>
      <c r="O103" s="154"/>
      <c r="P103" s="159">
        <v>2616.21</v>
      </c>
      <c r="Q103" s="159"/>
      <c r="R103" s="159"/>
      <c r="S103" s="159"/>
      <c r="T103" s="159">
        <v>2616.21</v>
      </c>
      <c r="U103" s="159"/>
      <c r="V103" s="159"/>
      <c r="W103" s="159"/>
      <c r="X103" s="159">
        <v>2713.17</v>
      </c>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3" t="s">
        <v>892</v>
      </c>
    </row>
    <row r="104" spans="1:52" ht="35.25" customHeight="1" thickBot="1" x14ac:dyDescent="0.3">
      <c r="A104" s="210"/>
      <c r="B104" s="282"/>
      <c r="C104" s="213"/>
      <c r="D104" s="153" t="s">
        <v>880</v>
      </c>
      <c r="E104" s="153"/>
      <c r="F104" s="154"/>
      <c r="G104" s="154"/>
      <c r="H104" s="154"/>
      <c r="I104" s="154"/>
      <c r="J104" s="154"/>
      <c r="K104" s="154"/>
      <c r="L104" s="154"/>
      <c r="M104" s="154"/>
      <c r="N104" s="154"/>
      <c r="O104" s="154"/>
      <c r="P104" s="159">
        <v>433.4</v>
      </c>
      <c r="Q104" s="159"/>
      <c r="R104" s="159"/>
      <c r="S104" s="159"/>
      <c r="T104" s="159">
        <v>433.4</v>
      </c>
      <c r="U104" s="159"/>
      <c r="V104" s="159"/>
      <c r="W104" s="159"/>
      <c r="X104" s="159">
        <v>461.26</v>
      </c>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3" t="s">
        <v>881</v>
      </c>
    </row>
    <row r="105" spans="1:52" ht="26.45" customHeight="1" thickBot="1" x14ac:dyDescent="0.3">
      <c r="A105" s="210"/>
      <c r="B105" s="282"/>
      <c r="C105" s="213"/>
      <c r="D105" s="153" t="s">
        <v>768</v>
      </c>
      <c r="E105" s="153" t="s">
        <v>696</v>
      </c>
      <c r="F105" s="154">
        <v>2082.54</v>
      </c>
      <c r="G105" s="154">
        <v>2082.54</v>
      </c>
      <c r="H105" s="154">
        <v>2082.54</v>
      </c>
      <c r="I105" s="154">
        <v>2082.54</v>
      </c>
      <c r="J105" s="154"/>
      <c r="K105" s="154"/>
      <c r="L105" s="154">
        <f t="shared" si="132"/>
        <v>2082.54</v>
      </c>
      <c r="M105" s="154">
        <f>L105</f>
        <v>2082.54</v>
      </c>
      <c r="N105" s="154">
        <f>H105</f>
        <v>2082.54</v>
      </c>
      <c r="O105" s="154">
        <f t="shared" ref="O105" si="153">ROUND(N105*1.2,2)</f>
        <v>2499.0500000000002</v>
      </c>
      <c r="P105" s="159">
        <v>2135.9699999999998</v>
      </c>
      <c r="Q105" s="159">
        <f>P105</f>
        <v>2135.9699999999998</v>
      </c>
      <c r="R105" s="159">
        <v>2135.9699999999998</v>
      </c>
      <c r="S105" s="159">
        <f>R105</f>
        <v>2135.9699999999998</v>
      </c>
      <c r="T105" s="159">
        <v>2023.3</v>
      </c>
      <c r="U105" s="159">
        <v>2023.3</v>
      </c>
      <c r="V105" s="159">
        <v>2023.3</v>
      </c>
      <c r="W105" s="159">
        <v>2023.3</v>
      </c>
      <c r="X105" s="159"/>
      <c r="Y105" s="159"/>
      <c r="Z105" s="159"/>
      <c r="AA105" s="159"/>
      <c r="AB105" s="159">
        <f t="shared" si="125"/>
        <v>0</v>
      </c>
      <c r="AC105" s="159">
        <f t="shared" si="137"/>
        <v>0</v>
      </c>
      <c r="AD105" s="159">
        <f t="shared" si="126"/>
        <v>0</v>
      </c>
      <c r="AE105" s="159">
        <f t="shared" si="138"/>
        <v>0</v>
      </c>
      <c r="AF105" s="159"/>
      <c r="AG105" s="159"/>
      <c r="AH105" s="159"/>
      <c r="AI105" s="159"/>
      <c r="AJ105" s="159">
        <f t="shared" si="127"/>
        <v>0</v>
      </c>
      <c r="AK105" s="159">
        <f t="shared" si="139"/>
        <v>0</v>
      </c>
      <c r="AL105" s="159">
        <f t="shared" si="128"/>
        <v>0</v>
      </c>
      <c r="AM105" s="159">
        <f t="shared" si="140"/>
        <v>0</v>
      </c>
      <c r="AN105" s="159"/>
      <c r="AO105" s="159"/>
      <c r="AP105" s="159"/>
      <c r="AQ105" s="159"/>
      <c r="AR105" s="159">
        <f t="shared" si="129"/>
        <v>0</v>
      </c>
      <c r="AS105" s="159">
        <f t="shared" si="141"/>
        <v>0</v>
      </c>
      <c r="AT105" s="159">
        <f t="shared" si="130"/>
        <v>0</v>
      </c>
      <c r="AU105" s="159">
        <f t="shared" si="142"/>
        <v>0</v>
      </c>
      <c r="AV105" s="159"/>
      <c r="AW105" s="159"/>
      <c r="AX105" s="159"/>
      <c r="AY105" s="159"/>
      <c r="AZ105" s="153" t="s">
        <v>1091</v>
      </c>
    </row>
    <row r="106" spans="1:52" ht="49.9" customHeight="1" thickBot="1" x14ac:dyDescent="0.3">
      <c r="A106" s="209">
        <v>6</v>
      </c>
      <c r="B106" s="317" t="s">
        <v>168</v>
      </c>
      <c r="C106" s="292" t="s">
        <v>167</v>
      </c>
      <c r="D106" s="153" t="s">
        <v>626</v>
      </c>
      <c r="E106" s="153" t="s">
        <v>696</v>
      </c>
      <c r="F106" s="215">
        <v>2200.35</v>
      </c>
      <c r="G106" s="154">
        <v>2596.41</v>
      </c>
      <c r="H106" s="215">
        <v>2200.35</v>
      </c>
      <c r="I106" s="154">
        <v>2596.41</v>
      </c>
      <c r="J106" s="154">
        <v>2229.4899999999998</v>
      </c>
      <c r="K106" s="154"/>
      <c r="L106" s="154">
        <v>2200.35</v>
      </c>
      <c r="M106" s="154">
        <f t="shared" si="133"/>
        <v>2640.42</v>
      </c>
      <c r="N106" s="154">
        <f t="shared" si="122"/>
        <v>2200.35</v>
      </c>
      <c r="O106" s="154">
        <f t="shared" ref="O106" si="154">ROUND(N106*1.2,2)</f>
        <v>2640.42</v>
      </c>
      <c r="P106" s="159">
        <v>2200.35</v>
      </c>
      <c r="Q106" s="159">
        <v>2640.42</v>
      </c>
      <c r="R106" s="159">
        <f>P106</f>
        <v>2200.35</v>
      </c>
      <c r="S106" s="159">
        <f>Q106</f>
        <v>2640.42</v>
      </c>
      <c r="T106" s="159">
        <f t="shared" si="123"/>
        <v>2200.35</v>
      </c>
      <c r="U106" s="159">
        <f t="shared" si="135"/>
        <v>2640.42</v>
      </c>
      <c r="V106" s="159">
        <f t="shared" si="124"/>
        <v>2200.35</v>
      </c>
      <c r="W106" s="159">
        <f t="shared" si="136"/>
        <v>2640.42</v>
      </c>
      <c r="X106" s="159">
        <v>2244.4299999999998</v>
      </c>
      <c r="Y106" s="159">
        <f t="shared" ref="Y106" si="155">ROUND(X106*1.2,2)</f>
        <v>2693.32</v>
      </c>
      <c r="Z106" s="159">
        <f>X106</f>
        <v>2244.4299999999998</v>
      </c>
      <c r="AA106" s="159">
        <f>Y106</f>
        <v>2693.32</v>
      </c>
      <c r="AB106" s="159">
        <f t="shared" si="125"/>
        <v>2244.4299999999998</v>
      </c>
      <c r="AC106" s="159">
        <f t="shared" si="137"/>
        <v>2693.32</v>
      </c>
      <c r="AD106" s="159">
        <f t="shared" si="126"/>
        <v>2244.4299999999998</v>
      </c>
      <c r="AE106" s="159">
        <f t="shared" si="138"/>
        <v>2693.32</v>
      </c>
      <c r="AF106" s="159">
        <v>2540.41</v>
      </c>
      <c r="AG106" s="159">
        <v>3048.49</v>
      </c>
      <c r="AH106" s="159">
        <f>AF106</f>
        <v>2540.41</v>
      </c>
      <c r="AI106" s="159">
        <f>AG106</f>
        <v>3048.49</v>
      </c>
      <c r="AJ106" s="159">
        <f t="shared" si="127"/>
        <v>2540.41</v>
      </c>
      <c r="AK106" s="159">
        <f t="shared" si="139"/>
        <v>3048.49</v>
      </c>
      <c r="AL106" s="159">
        <f t="shared" si="128"/>
        <v>2540.41</v>
      </c>
      <c r="AM106" s="159">
        <f t="shared" si="140"/>
        <v>3048.49</v>
      </c>
      <c r="AN106" s="159">
        <v>2729.68</v>
      </c>
      <c r="AO106" s="159">
        <v>3275.62</v>
      </c>
      <c r="AP106" s="159">
        <f>AN106</f>
        <v>2729.68</v>
      </c>
      <c r="AQ106" s="159">
        <f>AO106</f>
        <v>3275.62</v>
      </c>
      <c r="AR106" s="159">
        <f t="shared" si="129"/>
        <v>2729.68</v>
      </c>
      <c r="AS106" s="159">
        <f t="shared" si="141"/>
        <v>3275.62</v>
      </c>
      <c r="AT106" s="159">
        <f t="shared" si="130"/>
        <v>2729.68</v>
      </c>
      <c r="AU106" s="159">
        <f t="shared" si="142"/>
        <v>3275.62</v>
      </c>
      <c r="AV106" s="159">
        <v>2933.79</v>
      </c>
      <c r="AW106" s="159">
        <v>3520.55</v>
      </c>
      <c r="AX106" s="159">
        <f>AV106</f>
        <v>2933.79</v>
      </c>
      <c r="AY106" s="159">
        <f>AW106</f>
        <v>3520.55</v>
      </c>
      <c r="AZ106" s="153" t="s">
        <v>1157</v>
      </c>
    </row>
    <row r="107" spans="1:52" ht="46.5" customHeight="1" thickBot="1" x14ac:dyDescent="0.3">
      <c r="A107" s="210"/>
      <c r="B107" s="310"/>
      <c r="C107" s="293"/>
      <c r="D107" s="153" t="s">
        <v>637</v>
      </c>
      <c r="E107" s="153" t="s">
        <v>696</v>
      </c>
      <c r="F107" s="154">
        <v>1458.44</v>
      </c>
      <c r="G107" s="154">
        <v>1720.96</v>
      </c>
      <c r="H107" s="154">
        <v>1458.44</v>
      </c>
      <c r="I107" s="154">
        <v>1720.96</v>
      </c>
      <c r="J107" s="154"/>
      <c r="K107" s="154"/>
      <c r="L107" s="154">
        <f>F107</f>
        <v>1458.44</v>
      </c>
      <c r="M107" s="154">
        <f>ROUND(L107*1.2,2)</f>
        <v>1750.13</v>
      </c>
      <c r="N107" s="154">
        <f>H107</f>
        <v>1458.44</v>
      </c>
      <c r="O107" s="154">
        <f>ROUND(N107*1.2,2)</f>
        <v>1750.13</v>
      </c>
      <c r="P107" s="159">
        <v>1458.44</v>
      </c>
      <c r="Q107" s="159">
        <f>P107*1.2</f>
        <v>1750.1279999999999</v>
      </c>
      <c r="R107" s="159">
        <f>P107</f>
        <v>1458.44</v>
      </c>
      <c r="S107" s="159">
        <f>Q107</f>
        <v>1750.1279999999999</v>
      </c>
      <c r="T107" s="159">
        <f>P107</f>
        <v>1458.44</v>
      </c>
      <c r="U107" s="159">
        <f>ROUND(T107*1.2,2)</f>
        <v>1750.13</v>
      </c>
      <c r="V107" s="159">
        <f>R107</f>
        <v>1458.44</v>
      </c>
      <c r="W107" s="159">
        <f>ROUND(V107*1.2,2)</f>
        <v>1750.13</v>
      </c>
      <c r="X107" s="159">
        <v>1475.98</v>
      </c>
      <c r="Y107" s="159">
        <f>X107*1.2</f>
        <v>1771.1759999999999</v>
      </c>
      <c r="Z107" s="159">
        <f>X107</f>
        <v>1475.98</v>
      </c>
      <c r="AA107" s="159">
        <f>Y107</f>
        <v>1771.1759999999999</v>
      </c>
      <c r="AB107" s="159">
        <f>X107</f>
        <v>1475.98</v>
      </c>
      <c r="AC107" s="159">
        <f>ROUND(AB107*1.2,2)</f>
        <v>1771.18</v>
      </c>
      <c r="AD107" s="159">
        <f>Z107</f>
        <v>1475.98</v>
      </c>
      <c r="AE107" s="159">
        <f>ROUND(AD107*1.2,2)</f>
        <v>1771.18</v>
      </c>
      <c r="AF107" s="159">
        <f>AB107</f>
        <v>1475.98</v>
      </c>
      <c r="AG107" s="159">
        <f>AC107</f>
        <v>1771.18</v>
      </c>
      <c r="AH107" s="159">
        <f>AD107</f>
        <v>1475.98</v>
      </c>
      <c r="AI107" s="159">
        <f>AG107</f>
        <v>1771.18</v>
      </c>
      <c r="AJ107" s="159">
        <f>AF107</f>
        <v>1475.98</v>
      </c>
      <c r="AK107" s="159">
        <f>ROUND(AJ107*1.2,2)</f>
        <v>1771.18</v>
      </c>
      <c r="AL107" s="159">
        <f>AH107</f>
        <v>1475.98</v>
      </c>
      <c r="AM107" s="159">
        <f>ROUND(AL107*1.2,2)</f>
        <v>1771.18</v>
      </c>
      <c r="AN107" s="159">
        <f>AJ107</f>
        <v>1475.98</v>
      </c>
      <c r="AO107" s="159">
        <f>AK107</f>
        <v>1771.18</v>
      </c>
      <c r="AP107" s="159">
        <f>AN107</f>
        <v>1475.98</v>
      </c>
      <c r="AQ107" s="159">
        <f>AO107</f>
        <v>1771.18</v>
      </c>
      <c r="AR107" s="159">
        <f>AN107</f>
        <v>1475.98</v>
      </c>
      <c r="AS107" s="159">
        <f>ROUND(AR107*1.2,2)</f>
        <v>1771.18</v>
      </c>
      <c r="AT107" s="159">
        <f>AP107</f>
        <v>1475.98</v>
      </c>
      <c r="AU107" s="159">
        <f>ROUND(AT107*1.2,2)</f>
        <v>1771.18</v>
      </c>
      <c r="AV107" s="159">
        <f>AR107</f>
        <v>1475.98</v>
      </c>
      <c r="AW107" s="159">
        <f>AS107</f>
        <v>1771.18</v>
      </c>
      <c r="AX107" s="159">
        <f>AV107</f>
        <v>1475.98</v>
      </c>
      <c r="AY107" s="159">
        <f>AW107</f>
        <v>1771.18</v>
      </c>
      <c r="AZ107" s="153" t="s">
        <v>1149</v>
      </c>
    </row>
    <row r="108" spans="1:52" ht="32.25" thickBot="1" x14ac:dyDescent="0.3">
      <c r="A108" s="210"/>
      <c r="B108" s="310"/>
      <c r="C108" s="293"/>
      <c r="D108" s="153" t="s">
        <v>843</v>
      </c>
      <c r="E108" s="153" t="s">
        <v>696</v>
      </c>
      <c r="F108" s="215">
        <v>1957.87</v>
      </c>
      <c r="G108" s="215">
        <v>1957.87</v>
      </c>
      <c r="H108" s="215">
        <v>1957.87</v>
      </c>
      <c r="I108" s="215">
        <v>1957.87</v>
      </c>
      <c r="J108" s="154">
        <v>2347.0300000000002</v>
      </c>
      <c r="K108" s="154"/>
      <c r="L108" s="154">
        <f t="shared" si="132"/>
        <v>1957.87</v>
      </c>
      <c r="M108" s="154">
        <f>L108</f>
        <v>1957.87</v>
      </c>
      <c r="N108" s="154">
        <f t="shared" si="122"/>
        <v>1957.87</v>
      </c>
      <c r="O108" s="154">
        <f>N108</f>
        <v>1957.87</v>
      </c>
      <c r="P108" s="159">
        <v>2008.77</v>
      </c>
      <c r="Q108" s="159">
        <f>P108</f>
        <v>2008.77</v>
      </c>
      <c r="R108" s="159">
        <f>P108</f>
        <v>2008.77</v>
      </c>
      <c r="S108" s="159">
        <f>R108</f>
        <v>2008.77</v>
      </c>
      <c r="T108" s="159">
        <f t="shared" si="123"/>
        <v>2008.77</v>
      </c>
      <c r="U108" s="159">
        <f>T108</f>
        <v>2008.77</v>
      </c>
      <c r="V108" s="159">
        <f t="shared" si="124"/>
        <v>2008.77</v>
      </c>
      <c r="W108" s="159">
        <f>V108</f>
        <v>2008.77</v>
      </c>
      <c r="X108" s="159">
        <v>2089.1</v>
      </c>
      <c r="Y108" s="159">
        <f>X108</f>
        <v>2089.1</v>
      </c>
      <c r="Z108" s="159">
        <f>X108</f>
        <v>2089.1</v>
      </c>
      <c r="AA108" s="159">
        <f>Z108</f>
        <v>2089.1</v>
      </c>
      <c r="AB108" s="159">
        <f t="shared" si="125"/>
        <v>2089.1</v>
      </c>
      <c r="AC108" s="159">
        <f>AB108</f>
        <v>2089.1</v>
      </c>
      <c r="AD108" s="159">
        <f t="shared" si="126"/>
        <v>2089.1</v>
      </c>
      <c r="AE108" s="159">
        <f>AD108</f>
        <v>2089.1</v>
      </c>
      <c r="AF108" s="159">
        <v>2197.83</v>
      </c>
      <c r="AG108" s="159">
        <f>AF108</f>
        <v>2197.83</v>
      </c>
      <c r="AH108" s="159">
        <f>AF108</f>
        <v>2197.83</v>
      </c>
      <c r="AI108" s="159">
        <f>AH108</f>
        <v>2197.83</v>
      </c>
      <c r="AJ108" s="159">
        <f t="shared" si="127"/>
        <v>2197.83</v>
      </c>
      <c r="AK108" s="159">
        <f>AJ108</f>
        <v>2197.83</v>
      </c>
      <c r="AL108" s="159">
        <f t="shared" si="128"/>
        <v>2197.83</v>
      </c>
      <c r="AM108" s="159">
        <f>AL108</f>
        <v>2197.83</v>
      </c>
      <c r="AN108" s="159">
        <v>2298.9299999999998</v>
      </c>
      <c r="AO108" s="159">
        <f>AN108</f>
        <v>2298.9299999999998</v>
      </c>
      <c r="AP108" s="159">
        <f>AN108</f>
        <v>2298.9299999999998</v>
      </c>
      <c r="AQ108" s="159">
        <f>AP108</f>
        <v>2298.9299999999998</v>
      </c>
      <c r="AR108" s="159">
        <f t="shared" si="129"/>
        <v>2298.9299999999998</v>
      </c>
      <c r="AS108" s="159">
        <f>AR108</f>
        <v>2298.9299999999998</v>
      </c>
      <c r="AT108" s="159">
        <f t="shared" si="130"/>
        <v>2298.9299999999998</v>
      </c>
      <c r="AU108" s="159">
        <f>AT108</f>
        <v>2298.9299999999998</v>
      </c>
      <c r="AV108" s="159">
        <v>2450.61</v>
      </c>
      <c r="AW108" s="159">
        <f>AV108</f>
        <v>2450.61</v>
      </c>
      <c r="AX108" s="159">
        <f>AV108</f>
        <v>2450.61</v>
      </c>
      <c r="AY108" s="159">
        <f>AX108</f>
        <v>2450.61</v>
      </c>
      <c r="AZ108" s="153" t="s">
        <v>1055</v>
      </c>
    </row>
    <row r="109" spans="1:52" ht="48" customHeight="1" thickBot="1" x14ac:dyDescent="0.3">
      <c r="A109" s="210"/>
      <c r="B109" s="310"/>
      <c r="C109" s="293"/>
      <c r="D109" s="153" t="s">
        <v>661</v>
      </c>
      <c r="E109" s="153"/>
      <c r="F109" s="154"/>
      <c r="G109" s="154"/>
      <c r="H109" s="154"/>
      <c r="I109" s="154"/>
      <c r="J109" s="154">
        <v>1553.16</v>
      </c>
      <c r="K109" s="154"/>
      <c r="L109" s="154">
        <f t="shared" si="132"/>
        <v>0</v>
      </c>
      <c r="M109" s="154">
        <f t="shared" si="133"/>
        <v>0</v>
      </c>
      <c r="N109" s="154">
        <f t="shared" si="122"/>
        <v>0</v>
      </c>
      <c r="O109" s="154">
        <f t="shared" ref="O109" si="156">ROUND(N109*1.2,2)</f>
        <v>0</v>
      </c>
      <c r="P109" s="159"/>
      <c r="Q109" s="159"/>
      <c r="R109" s="159"/>
      <c r="S109" s="159"/>
      <c r="T109" s="159">
        <f t="shared" si="123"/>
        <v>0</v>
      </c>
      <c r="U109" s="159">
        <f t="shared" si="135"/>
        <v>0</v>
      </c>
      <c r="V109" s="159">
        <f t="shared" si="124"/>
        <v>0</v>
      </c>
      <c r="W109" s="159">
        <f t="shared" si="136"/>
        <v>0</v>
      </c>
      <c r="X109" s="159"/>
      <c r="Y109" s="159"/>
      <c r="Z109" s="159"/>
      <c r="AA109" s="159"/>
      <c r="AB109" s="159">
        <f t="shared" si="125"/>
        <v>0</v>
      </c>
      <c r="AC109" s="159">
        <f t="shared" si="137"/>
        <v>0</v>
      </c>
      <c r="AD109" s="159">
        <f t="shared" si="126"/>
        <v>0</v>
      </c>
      <c r="AE109" s="159">
        <f t="shared" si="138"/>
        <v>0</v>
      </c>
      <c r="AF109" s="159"/>
      <c r="AG109" s="159"/>
      <c r="AH109" s="159"/>
      <c r="AI109" s="159"/>
      <c r="AJ109" s="159">
        <f t="shared" si="127"/>
        <v>0</v>
      </c>
      <c r="AK109" s="159">
        <f t="shared" si="139"/>
        <v>0</v>
      </c>
      <c r="AL109" s="159">
        <f t="shared" si="128"/>
        <v>0</v>
      </c>
      <c r="AM109" s="159">
        <f t="shared" si="140"/>
        <v>0</v>
      </c>
      <c r="AN109" s="159"/>
      <c r="AO109" s="159"/>
      <c r="AP109" s="159"/>
      <c r="AQ109" s="159"/>
      <c r="AR109" s="159">
        <f t="shared" si="129"/>
        <v>0</v>
      </c>
      <c r="AS109" s="159">
        <f t="shared" si="141"/>
        <v>0</v>
      </c>
      <c r="AT109" s="159">
        <f t="shared" si="130"/>
        <v>0</v>
      </c>
      <c r="AU109" s="159">
        <f t="shared" si="142"/>
        <v>0</v>
      </c>
      <c r="AV109" s="159"/>
      <c r="AW109" s="159"/>
      <c r="AX109" s="159"/>
      <c r="AY109" s="159"/>
      <c r="AZ109" s="153" t="s">
        <v>736</v>
      </c>
    </row>
    <row r="110" spans="1:52" ht="32.25" thickBot="1" x14ac:dyDescent="0.3">
      <c r="A110" s="210"/>
      <c r="B110" s="310"/>
      <c r="C110" s="293"/>
      <c r="D110" s="153" t="s">
        <v>815</v>
      </c>
      <c r="E110" s="153"/>
      <c r="F110" s="215">
        <v>2027.96</v>
      </c>
      <c r="G110" s="165"/>
      <c r="H110" s="166"/>
      <c r="I110" s="154"/>
      <c r="J110" s="154"/>
      <c r="K110" s="154"/>
      <c r="L110" s="154">
        <f t="shared" si="132"/>
        <v>2027.96</v>
      </c>
      <c r="M110" s="154"/>
      <c r="N110" s="154"/>
      <c r="O110" s="154"/>
      <c r="P110" s="159">
        <v>2083.2199999999998</v>
      </c>
      <c r="Q110" s="159"/>
      <c r="R110" s="159"/>
      <c r="S110" s="159"/>
      <c r="T110" s="159">
        <f t="shared" si="123"/>
        <v>2083.2199999999998</v>
      </c>
      <c r="U110" s="159"/>
      <c r="V110" s="159"/>
      <c r="W110" s="159"/>
      <c r="X110" s="159">
        <v>2166.5500000000002</v>
      </c>
      <c r="Y110" s="159"/>
      <c r="Z110" s="159"/>
      <c r="AA110" s="159"/>
      <c r="AB110" s="159">
        <f t="shared" si="125"/>
        <v>2166.5500000000002</v>
      </c>
      <c r="AC110" s="159"/>
      <c r="AD110" s="159"/>
      <c r="AE110" s="159"/>
      <c r="AF110" s="159">
        <v>2253.21</v>
      </c>
      <c r="AG110" s="159"/>
      <c r="AH110" s="159"/>
      <c r="AI110" s="159"/>
      <c r="AJ110" s="159">
        <f t="shared" si="127"/>
        <v>2253.21</v>
      </c>
      <c r="AK110" s="159"/>
      <c r="AL110" s="159"/>
      <c r="AM110" s="159"/>
      <c r="AN110" s="159">
        <v>2343.34</v>
      </c>
      <c r="AO110" s="159"/>
      <c r="AP110" s="159"/>
      <c r="AQ110" s="159"/>
      <c r="AR110" s="159">
        <f t="shared" si="129"/>
        <v>2343.34</v>
      </c>
      <c r="AS110" s="159"/>
      <c r="AT110" s="159"/>
      <c r="AU110" s="159"/>
      <c r="AV110" s="159">
        <v>2437.11</v>
      </c>
      <c r="AW110" s="159"/>
      <c r="AX110" s="159"/>
      <c r="AY110" s="159"/>
      <c r="AZ110" s="153" t="s">
        <v>967</v>
      </c>
    </row>
    <row r="111" spans="1:52" ht="32.25" thickBot="1" x14ac:dyDescent="0.3">
      <c r="A111" s="210"/>
      <c r="B111" s="310"/>
      <c r="C111" s="293"/>
      <c r="D111" s="153" t="s">
        <v>630</v>
      </c>
      <c r="E111" s="153" t="s">
        <v>696</v>
      </c>
      <c r="F111" s="215">
        <v>1832.38</v>
      </c>
      <c r="G111" s="215">
        <v>2162.21</v>
      </c>
      <c r="H111" s="215">
        <f>F111</f>
        <v>1832.38</v>
      </c>
      <c r="I111" s="215">
        <f>G111</f>
        <v>2162.21</v>
      </c>
      <c r="J111" s="154"/>
      <c r="K111" s="154"/>
      <c r="L111" s="154">
        <f t="shared" si="132"/>
        <v>1832.38</v>
      </c>
      <c r="M111" s="154">
        <f t="shared" si="133"/>
        <v>2198.86</v>
      </c>
      <c r="N111" s="154">
        <f t="shared" si="122"/>
        <v>1832.38</v>
      </c>
      <c r="O111" s="154">
        <f t="shared" ref="O111" si="157">ROUND(N111*1.2,2)</f>
        <v>2198.86</v>
      </c>
      <c r="P111" s="159">
        <v>1880.02</v>
      </c>
      <c r="Q111" s="159">
        <f>P111*1.2</f>
        <v>2256.0239999999999</v>
      </c>
      <c r="R111" s="159">
        <f>P111</f>
        <v>1880.02</v>
      </c>
      <c r="S111" s="159">
        <f>Q111</f>
        <v>2256.0239999999999</v>
      </c>
      <c r="T111" s="159">
        <f t="shared" si="123"/>
        <v>1880.02</v>
      </c>
      <c r="U111" s="159">
        <f t="shared" si="135"/>
        <v>2256.02</v>
      </c>
      <c r="V111" s="159">
        <f t="shared" si="124"/>
        <v>1880.02</v>
      </c>
      <c r="W111" s="159">
        <f t="shared" si="136"/>
        <v>2256.02</v>
      </c>
      <c r="X111" s="159">
        <v>1955.18</v>
      </c>
      <c r="Y111" s="159">
        <f>X111*1.2</f>
        <v>2346.2159999999999</v>
      </c>
      <c r="Z111" s="159">
        <f>X111</f>
        <v>1955.18</v>
      </c>
      <c r="AA111" s="159">
        <f>Y111</f>
        <v>2346.2159999999999</v>
      </c>
      <c r="AB111" s="159">
        <f t="shared" si="125"/>
        <v>1955.18</v>
      </c>
      <c r="AC111" s="159">
        <f t="shared" si="137"/>
        <v>2346.2199999999998</v>
      </c>
      <c r="AD111" s="159">
        <f t="shared" si="126"/>
        <v>1955.18</v>
      </c>
      <c r="AE111" s="159">
        <f t="shared" si="138"/>
        <v>2346.2199999999998</v>
      </c>
      <c r="AF111" s="159">
        <v>2033.43</v>
      </c>
      <c r="AG111" s="159">
        <f>AF111*1.2</f>
        <v>2440.116</v>
      </c>
      <c r="AH111" s="159">
        <f>AF111</f>
        <v>2033.43</v>
      </c>
      <c r="AI111" s="159">
        <f>AG111</f>
        <v>2440.116</v>
      </c>
      <c r="AJ111" s="159">
        <f t="shared" si="127"/>
        <v>2033.43</v>
      </c>
      <c r="AK111" s="159">
        <f t="shared" si="139"/>
        <v>2440.12</v>
      </c>
      <c r="AL111" s="159">
        <f t="shared" si="128"/>
        <v>2033.43</v>
      </c>
      <c r="AM111" s="159">
        <f t="shared" si="140"/>
        <v>2440.12</v>
      </c>
      <c r="AN111" s="159">
        <v>2114.77</v>
      </c>
      <c r="AO111" s="159">
        <f>AN111*1.2</f>
        <v>2537.7239999999997</v>
      </c>
      <c r="AP111" s="159">
        <f>AN111</f>
        <v>2114.77</v>
      </c>
      <c r="AQ111" s="159">
        <f>AO111</f>
        <v>2537.7239999999997</v>
      </c>
      <c r="AR111" s="159">
        <f t="shared" si="129"/>
        <v>2114.77</v>
      </c>
      <c r="AS111" s="159">
        <f t="shared" si="141"/>
        <v>2537.7199999999998</v>
      </c>
      <c r="AT111" s="159">
        <f t="shared" si="130"/>
        <v>2114.77</v>
      </c>
      <c r="AU111" s="159">
        <f t="shared" si="142"/>
        <v>2537.7199999999998</v>
      </c>
      <c r="AV111" s="159">
        <v>2215.62</v>
      </c>
      <c r="AW111" s="159">
        <f>AV111*1.2</f>
        <v>2658.7439999999997</v>
      </c>
      <c r="AX111" s="159">
        <f>AV111</f>
        <v>2215.62</v>
      </c>
      <c r="AY111" s="159">
        <f>AW111</f>
        <v>2658.7439999999997</v>
      </c>
      <c r="AZ111" s="153" t="s">
        <v>1056</v>
      </c>
    </row>
    <row r="112" spans="1:52" ht="34.5" customHeight="1" thickBot="1" x14ac:dyDescent="0.3">
      <c r="A112" s="210"/>
      <c r="B112" s="310"/>
      <c r="C112" s="293"/>
      <c r="D112" s="153" t="s">
        <v>162</v>
      </c>
      <c r="E112" s="153"/>
      <c r="F112" s="215">
        <v>1291.28</v>
      </c>
      <c r="G112" s="154"/>
      <c r="H112" s="154"/>
      <c r="I112" s="154"/>
      <c r="J112" s="154"/>
      <c r="K112" s="154"/>
      <c r="L112" s="154">
        <f t="shared" si="132"/>
        <v>1291.28</v>
      </c>
      <c r="M112" s="154"/>
      <c r="N112" s="154"/>
      <c r="O112" s="154"/>
      <c r="P112" s="159">
        <v>1350.67</v>
      </c>
      <c r="Q112" s="159"/>
      <c r="R112" s="159"/>
      <c r="S112" s="159"/>
      <c r="T112" s="159">
        <f t="shared" si="123"/>
        <v>1350.67</v>
      </c>
      <c r="U112" s="159"/>
      <c r="V112" s="159"/>
      <c r="W112" s="159"/>
      <c r="X112" s="159">
        <v>1404.7</v>
      </c>
      <c r="Y112" s="159"/>
      <c r="Z112" s="159"/>
      <c r="AA112" s="159"/>
      <c r="AB112" s="159">
        <f t="shared" si="125"/>
        <v>1404.7</v>
      </c>
      <c r="AC112" s="159"/>
      <c r="AD112" s="159"/>
      <c r="AE112" s="159"/>
      <c r="AF112" s="159">
        <v>1452.5</v>
      </c>
      <c r="AG112" s="159"/>
      <c r="AH112" s="159"/>
      <c r="AI112" s="159"/>
      <c r="AJ112" s="159">
        <f t="shared" si="127"/>
        <v>1452.5</v>
      </c>
      <c r="AK112" s="159"/>
      <c r="AL112" s="159"/>
      <c r="AM112" s="159"/>
      <c r="AN112" s="159">
        <v>1510.65</v>
      </c>
      <c r="AO112" s="159"/>
      <c r="AP112" s="159"/>
      <c r="AQ112" s="159"/>
      <c r="AR112" s="159">
        <f t="shared" si="129"/>
        <v>1510.65</v>
      </c>
      <c r="AS112" s="159"/>
      <c r="AT112" s="159"/>
      <c r="AU112" s="159"/>
      <c r="AV112" s="159">
        <v>1778.01</v>
      </c>
      <c r="AW112" s="159"/>
      <c r="AX112" s="159"/>
      <c r="AY112" s="159"/>
      <c r="AZ112" s="153" t="s">
        <v>1060</v>
      </c>
    </row>
    <row r="113" spans="1:52" ht="28.15" customHeight="1" thickBot="1" x14ac:dyDescent="0.3">
      <c r="A113" s="210"/>
      <c r="B113" s="310"/>
      <c r="C113" s="293"/>
      <c r="D113" s="153" t="s">
        <v>494</v>
      </c>
      <c r="E113" s="153"/>
      <c r="F113" s="215">
        <v>2078.59</v>
      </c>
      <c r="G113" s="154"/>
      <c r="H113" s="154"/>
      <c r="I113" s="154"/>
      <c r="J113" s="154"/>
      <c r="K113" s="154"/>
      <c r="L113" s="154">
        <f t="shared" si="132"/>
        <v>2078.59</v>
      </c>
      <c r="M113" s="154"/>
      <c r="N113" s="154"/>
      <c r="O113" s="154"/>
      <c r="P113" s="159">
        <v>2120.16</v>
      </c>
      <c r="Q113" s="159"/>
      <c r="R113" s="159"/>
      <c r="S113" s="159"/>
      <c r="T113" s="159">
        <f t="shared" si="123"/>
        <v>2120.16</v>
      </c>
      <c r="U113" s="159"/>
      <c r="V113" s="159"/>
      <c r="W113" s="159"/>
      <c r="X113" s="159">
        <v>2204.9699999999998</v>
      </c>
      <c r="Y113" s="159"/>
      <c r="Z113" s="159"/>
      <c r="AA113" s="159"/>
      <c r="AB113" s="159">
        <f t="shared" si="125"/>
        <v>2204.9699999999998</v>
      </c>
      <c r="AC113" s="159"/>
      <c r="AD113" s="159"/>
      <c r="AE113" s="159"/>
      <c r="AF113" s="159">
        <v>2243.56</v>
      </c>
      <c r="AG113" s="159"/>
      <c r="AH113" s="159"/>
      <c r="AI113" s="159"/>
      <c r="AJ113" s="159">
        <f t="shared" si="127"/>
        <v>2243.56</v>
      </c>
      <c r="AK113" s="159"/>
      <c r="AL113" s="159"/>
      <c r="AM113" s="159"/>
      <c r="AN113" s="159">
        <v>2243.56</v>
      </c>
      <c r="AO113" s="159"/>
      <c r="AP113" s="159"/>
      <c r="AQ113" s="159"/>
      <c r="AR113" s="159">
        <f t="shared" si="129"/>
        <v>2243.56</v>
      </c>
      <c r="AS113" s="159"/>
      <c r="AT113" s="159"/>
      <c r="AU113" s="159"/>
      <c r="AV113" s="159">
        <v>2245.66</v>
      </c>
      <c r="AW113" s="159"/>
      <c r="AX113" s="159"/>
      <c r="AY113" s="159"/>
      <c r="AZ113" s="153" t="s">
        <v>1013</v>
      </c>
    </row>
    <row r="114" spans="1:52" ht="45.75" customHeight="1" thickBot="1" x14ac:dyDescent="0.3">
      <c r="A114" s="210"/>
      <c r="B114" s="310"/>
      <c r="C114" s="293"/>
      <c r="D114" s="153" t="s">
        <v>826</v>
      </c>
      <c r="E114" s="153"/>
      <c r="F114" s="215">
        <v>2944.47</v>
      </c>
      <c r="G114" s="154"/>
      <c r="H114" s="154"/>
      <c r="I114" s="154"/>
      <c r="J114" s="154"/>
      <c r="K114" s="154"/>
      <c r="L114" s="154">
        <f t="shared" si="132"/>
        <v>2944.47</v>
      </c>
      <c r="M114" s="154"/>
      <c r="N114" s="154">
        <f t="shared" si="122"/>
        <v>0</v>
      </c>
      <c r="O114" s="154">
        <f t="shared" ref="O114" si="158">ROUND(N114*1.2,2)</f>
        <v>0</v>
      </c>
      <c r="P114" s="159">
        <v>3020.6</v>
      </c>
      <c r="Q114" s="159"/>
      <c r="R114" s="159"/>
      <c r="S114" s="159"/>
      <c r="T114" s="159">
        <f t="shared" si="123"/>
        <v>3020.6</v>
      </c>
      <c r="U114" s="159"/>
      <c r="V114" s="159">
        <f t="shared" si="124"/>
        <v>0</v>
      </c>
      <c r="W114" s="159">
        <f t="shared" si="136"/>
        <v>0</v>
      </c>
      <c r="X114" s="159">
        <v>3141.33</v>
      </c>
      <c r="Y114" s="159"/>
      <c r="Z114" s="159"/>
      <c r="AA114" s="159"/>
      <c r="AB114" s="159">
        <f t="shared" si="125"/>
        <v>3141.33</v>
      </c>
      <c r="AC114" s="159"/>
      <c r="AD114" s="159">
        <f t="shared" si="126"/>
        <v>0</v>
      </c>
      <c r="AE114" s="159">
        <f t="shared" si="138"/>
        <v>0</v>
      </c>
      <c r="AF114" s="159">
        <v>3248.42</v>
      </c>
      <c r="AG114" s="159"/>
      <c r="AH114" s="159"/>
      <c r="AI114" s="159"/>
      <c r="AJ114" s="159">
        <f t="shared" si="127"/>
        <v>3248.42</v>
      </c>
      <c r="AK114" s="159"/>
      <c r="AL114" s="159">
        <f t="shared" si="128"/>
        <v>0</v>
      </c>
      <c r="AM114" s="159">
        <f t="shared" si="140"/>
        <v>0</v>
      </c>
      <c r="AN114" s="159">
        <v>3378.51</v>
      </c>
      <c r="AO114" s="159"/>
      <c r="AP114" s="159"/>
      <c r="AQ114" s="159"/>
      <c r="AR114" s="159">
        <f t="shared" si="129"/>
        <v>3378.51</v>
      </c>
      <c r="AS114" s="159"/>
      <c r="AT114" s="159">
        <f t="shared" si="130"/>
        <v>0</v>
      </c>
      <c r="AU114" s="159">
        <f t="shared" si="142"/>
        <v>0</v>
      </c>
      <c r="AV114" s="159">
        <v>3513.67</v>
      </c>
      <c r="AW114" s="159"/>
      <c r="AX114" s="159"/>
      <c r="AY114" s="159"/>
      <c r="AZ114" s="153" t="s">
        <v>981</v>
      </c>
    </row>
    <row r="115" spans="1:52" ht="48" thickBot="1" x14ac:dyDescent="0.3">
      <c r="A115" s="210"/>
      <c r="B115" s="310"/>
      <c r="C115" s="293"/>
      <c r="D115" s="153" t="s">
        <v>713</v>
      </c>
      <c r="E115" s="153" t="s">
        <v>696</v>
      </c>
      <c r="F115" s="215">
        <v>1619.06</v>
      </c>
      <c r="G115" s="154">
        <v>1910.49</v>
      </c>
      <c r="H115" s="154"/>
      <c r="I115" s="154"/>
      <c r="J115" s="154"/>
      <c r="K115" s="154"/>
      <c r="L115" s="154">
        <f t="shared" si="132"/>
        <v>1619.06</v>
      </c>
      <c r="M115" s="154">
        <f t="shared" si="133"/>
        <v>1942.87</v>
      </c>
      <c r="N115" s="154">
        <f t="shared" si="122"/>
        <v>0</v>
      </c>
      <c r="O115" s="154">
        <f t="shared" ref="O115" si="159">ROUND(N115*1.2,2)</f>
        <v>0</v>
      </c>
      <c r="P115" s="159">
        <v>1660.54</v>
      </c>
      <c r="Q115" s="159">
        <f>P115*1.2</f>
        <v>1992.6479999999999</v>
      </c>
      <c r="R115" s="159"/>
      <c r="S115" s="159"/>
      <c r="T115" s="159">
        <f t="shared" si="123"/>
        <v>1660.54</v>
      </c>
      <c r="U115" s="159">
        <f t="shared" si="135"/>
        <v>1992.65</v>
      </c>
      <c r="V115" s="159">
        <f t="shared" si="124"/>
        <v>0</v>
      </c>
      <c r="W115" s="159">
        <f t="shared" si="136"/>
        <v>0</v>
      </c>
      <c r="X115" s="159">
        <v>1726.75</v>
      </c>
      <c r="Y115" s="159">
        <v>2072.1</v>
      </c>
      <c r="Z115" s="159"/>
      <c r="AA115" s="159"/>
      <c r="AB115" s="159"/>
      <c r="AC115" s="159">
        <f t="shared" si="137"/>
        <v>0</v>
      </c>
      <c r="AD115" s="159">
        <f t="shared" si="126"/>
        <v>0</v>
      </c>
      <c r="AE115" s="159">
        <f t="shared" si="138"/>
        <v>0</v>
      </c>
      <c r="AF115" s="159"/>
      <c r="AG115" s="159"/>
      <c r="AH115" s="159"/>
      <c r="AI115" s="159"/>
      <c r="AJ115" s="159">
        <f t="shared" si="127"/>
        <v>0</v>
      </c>
      <c r="AK115" s="159">
        <f t="shared" si="139"/>
        <v>0</v>
      </c>
      <c r="AL115" s="159">
        <f t="shared" si="128"/>
        <v>0</v>
      </c>
      <c r="AM115" s="159">
        <f t="shared" si="140"/>
        <v>0</v>
      </c>
      <c r="AN115" s="159"/>
      <c r="AO115" s="159"/>
      <c r="AP115" s="159"/>
      <c r="AQ115" s="159"/>
      <c r="AR115" s="159">
        <f t="shared" si="129"/>
        <v>0</v>
      </c>
      <c r="AS115" s="159">
        <f t="shared" si="141"/>
        <v>0</v>
      </c>
      <c r="AT115" s="159">
        <f t="shared" si="130"/>
        <v>0</v>
      </c>
      <c r="AU115" s="159">
        <f t="shared" si="142"/>
        <v>0</v>
      </c>
      <c r="AV115" s="159"/>
      <c r="AW115" s="159"/>
      <c r="AX115" s="159"/>
      <c r="AY115" s="159"/>
      <c r="AZ115" s="153" t="s">
        <v>827</v>
      </c>
    </row>
    <row r="116" spans="1:52" ht="32.25" thickBot="1" x14ac:dyDescent="0.3">
      <c r="A116" s="210"/>
      <c r="B116" s="310"/>
      <c r="C116" s="293"/>
      <c r="D116" s="153" t="s">
        <v>844</v>
      </c>
      <c r="E116" s="153"/>
      <c r="F116" s="215">
        <v>1619.04</v>
      </c>
      <c r="G116" s="215"/>
      <c r="H116" s="154"/>
      <c r="I116" s="154"/>
      <c r="J116" s="154"/>
      <c r="K116" s="154"/>
      <c r="L116" s="154">
        <f t="shared" si="132"/>
        <v>1619.04</v>
      </c>
      <c r="M116" s="154"/>
      <c r="N116" s="154"/>
      <c r="O116" s="154"/>
      <c r="P116" s="159">
        <v>1831.87</v>
      </c>
      <c r="Q116" s="159"/>
      <c r="R116" s="159"/>
      <c r="S116" s="159"/>
      <c r="T116" s="159">
        <f t="shared" si="123"/>
        <v>1831.87</v>
      </c>
      <c r="U116" s="159"/>
      <c r="V116" s="159"/>
      <c r="W116" s="159"/>
      <c r="X116" s="159">
        <v>1998.09</v>
      </c>
      <c r="Y116" s="159"/>
      <c r="Z116" s="159"/>
      <c r="AA116" s="159"/>
      <c r="AB116" s="159">
        <f t="shared" si="125"/>
        <v>1998.09</v>
      </c>
      <c r="AC116" s="159"/>
      <c r="AD116" s="159"/>
      <c r="AE116" s="159"/>
      <c r="AF116" s="159">
        <v>1981.35</v>
      </c>
      <c r="AG116" s="159"/>
      <c r="AH116" s="159"/>
      <c r="AI116" s="159"/>
      <c r="AJ116" s="159">
        <f t="shared" si="127"/>
        <v>1981.35</v>
      </c>
      <c r="AK116" s="159"/>
      <c r="AL116" s="159"/>
      <c r="AM116" s="159"/>
      <c r="AN116" s="159">
        <v>2060.6</v>
      </c>
      <c r="AO116" s="159"/>
      <c r="AP116" s="159"/>
      <c r="AQ116" s="159"/>
      <c r="AR116" s="159">
        <f t="shared" si="129"/>
        <v>2060.6</v>
      </c>
      <c r="AS116" s="159"/>
      <c r="AT116" s="159"/>
      <c r="AU116" s="159"/>
      <c r="AV116" s="159">
        <v>2143.0300000000002</v>
      </c>
      <c r="AW116" s="159"/>
      <c r="AX116" s="159"/>
      <c r="AY116" s="159"/>
      <c r="AZ116" s="153" t="s">
        <v>1068</v>
      </c>
    </row>
    <row r="117" spans="1:52" ht="48" thickBot="1" x14ac:dyDescent="0.3">
      <c r="A117" s="210"/>
      <c r="B117" s="310"/>
      <c r="C117" s="293"/>
      <c r="D117" s="153" t="s">
        <v>845</v>
      </c>
      <c r="E117" s="153" t="s">
        <v>696</v>
      </c>
      <c r="F117" s="215">
        <v>1368.81</v>
      </c>
      <c r="G117" s="154">
        <v>1615.2</v>
      </c>
      <c r="H117" s="154"/>
      <c r="I117" s="154"/>
      <c r="J117" s="154"/>
      <c r="K117" s="154"/>
      <c r="L117" s="154">
        <f t="shared" si="132"/>
        <v>1368.81</v>
      </c>
      <c r="M117" s="154">
        <f t="shared" si="133"/>
        <v>1642.57</v>
      </c>
      <c r="N117" s="154"/>
      <c r="O117" s="154"/>
      <c r="P117" s="159">
        <v>1404.32</v>
      </c>
      <c r="Q117" s="159">
        <v>1685.18</v>
      </c>
      <c r="R117" s="159"/>
      <c r="S117" s="159"/>
      <c r="T117" s="159">
        <f t="shared" si="123"/>
        <v>1404.32</v>
      </c>
      <c r="U117" s="159">
        <f t="shared" si="135"/>
        <v>1685.18</v>
      </c>
      <c r="V117" s="159"/>
      <c r="W117" s="159"/>
      <c r="X117" s="159">
        <v>1460.46</v>
      </c>
      <c r="Y117" s="159">
        <f>X117*1.2</f>
        <v>1752.5519999999999</v>
      </c>
      <c r="Z117" s="159"/>
      <c r="AA117" s="159"/>
      <c r="AB117" s="159">
        <f t="shared" si="125"/>
        <v>1460.46</v>
      </c>
      <c r="AC117" s="159">
        <f t="shared" si="137"/>
        <v>1752.55</v>
      </c>
      <c r="AD117" s="159"/>
      <c r="AE117" s="159"/>
      <c r="AF117" s="159">
        <v>1518.92</v>
      </c>
      <c r="AG117" s="159">
        <f>AF117*1.2</f>
        <v>1822.704</v>
      </c>
      <c r="AH117" s="159"/>
      <c r="AI117" s="159"/>
      <c r="AJ117" s="159">
        <f t="shared" si="127"/>
        <v>1518.92</v>
      </c>
      <c r="AK117" s="159">
        <f t="shared" si="139"/>
        <v>1822.7</v>
      </c>
      <c r="AL117" s="159"/>
      <c r="AM117" s="159"/>
      <c r="AN117" s="159">
        <v>1579.67</v>
      </c>
      <c r="AO117" s="159">
        <f>AN117*1.2</f>
        <v>1895.604</v>
      </c>
      <c r="AP117" s="159"/>
      <c r="AQ117" s="159"/>
      <c r="AR117" s="159">
        <f t="shared" si="129"/>
        <v>1579.67</v>
      </c>
      <c r="AS117" s="159">
        <f t="shared" si="141"/>
        <v>1895.6</v>
      </c>
      <c r="AT117" s="159"/>
      <c r="AU117" s="159"/>
      <c r="AV117" s="159">
        <v>1642.94</v>
      </c>
      <c r="AW117" s="159">
        <f>AV117*1.2</f>
        <v>1971.528</v>
      </c>
      <c r="AX117" s="159"/>
      <c r="AY117" s="159"/>
      <c r="AZ117" s="153" t="s">
        <v>1068</v>
      </c>
    </row>
    <row r="118" spans="1:52" ht="63.75" thickBot="1" x14ac:dyDescent="0.3">
      <c r="A118" s="210"/>
      <c r="B118" s="310"/>
      <c r="C118" s="293"/>
      <c r="D118" s="153" t="s">
        <v>794</v>
      </c>
      <c r="E118" s="153" t="s">
        <v>696</v>
      </c>
      <c r="F118" s="154">
        <v>1761.98</v>
      </c>
      <c r="G118" s="154">
        <v>2079.14</v>
      </c>
      <c r="H118" s="154">
        <f>F118</f>
        <v>1761.98</v>
      </c>
      <c r="I118" s="154">
        <f>G118</f>
        <v>2079.14</v>
      </c>
      <c r="J118" s="154"/>
      <c r="K118" s="154"/>
      <c r="L118" s="154">
        <f>F118</f>
        <v>1761.98</v>
      </c>
      <c r="M118" s="154">
        <f>ROUND(L118*1.2,2)</f>
        <v>2114.38</v>
      </c>
      <c r="N118" s="154">
        <f t="shared" si="122"/>
        <v>1761.98</v>
      </c>
      <c r="O118" s="154">
        <f t="shared" ref="O118:O119" si="160">ROUND(N118*1.2,2)</f>
        <v>2114.38</v>
      </c>
      <c r="P118" s="159">
        <v>1807.8</v>
      </c>
      <c r="Q118" s="159">
        <f>P118*1.2</f>
        <v>2169.3599999999997</v>
      </c>
      <c r="R118" s="159">
        <f>P118</f>
        <v>1807.8</v>
      </c>
      <c r="S118" s="159">
        <f>Q118</f>
        <v>2169.3599999999997</v>
      </c>
      <c r="T118" s="159">
        <f t="shared" si="123"/>
        <v>1807.8</v>
      </c>
      <c r="U118" s="159">
        <f t="shared" si="135"/>
        <v>2169.36</v>
      </c>
      <c r="V118" s="159">
        <f t="shared" ref="V118" si="161">R118</f>
        <v>1807.8</v>
      </c>
      <c r="W118" s="159">
        <f t="shared" ref="W118" si="162">ROUND(V118*1.2,2)</f>
        <v>2169.36</v>
      </c>
      <c r="X118" s="159">
        <v>1880.11</v>
      </c>
      <c r="Y118" s="159">
        <f>X118*1.2</f>
        <v>2256.1319999999996</v>
      </c>
      <c r="Z118" s="159">
        <f>X118</f>
        <v>1880.11</v>
      </c>
      <c r="AA118" s="159">
        <f>Y118</f>
        <v>2256.1319999999996</v>
      </c>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3" t="s">
        <v>863</v>
      </c>
    </row>
    <row r="119" spans="1:52" ht="39" customHeight="1" thickBot="1" x14ac:dyDescent="0.3">
      <c r="A119" s="210"/>
      <c r="B119" s="310"/>
      <c r="C119" s="293"/>
      <c r="D119" s="153" t="s">
        <v>705</v>
      </c>
      <c r="E119" s="153" t="s">
        <v>696</v>
      </c>
      <c r="F119" s="154">
        <v>1258.6099999999999</v>
      </c>
      <c r="G119" s="154">
        <v>1485.16</v>
      </c>
      <c r="H119" s="154">
        <f>F119</f>
        <v>1258.6099999999999</v>
      </c>
      <c r="I119" s="154">
        <f>G119</f>
        <v>1485.16</v>
      </c>
      <c r="J119" s="154"/>
      <c r="K119" s="154"/>
      <c r="L119" s="154">
        <f t="shared" ref="L119" si="163">F119</f>
        <v>1258.6099999999999</v>
      </c>
      <c r="M119" s="154">
        <f t="shared" ref="M119" si="164">ROUND(L119*1.2,2)</f>
        <v>1510.33</v>
      </c>
      <c r="N119" s="154">
        <f t="shared" si="122"/>
        <v>1258.6099999999999</v>
      </c>
      <c r="O119" s="154">
        <f t="shared" si="160"/>
        <v>1510.33</v>
      </c>
      <c r="P119" s="159">
        <v>1291.33</v>
      </c>
      <c r="Q119" s="159">
        <f>P119*1.2</f>
        <v>1549.5959999999998</v>
      </c>
      <c r="R119" s="159">
        <f>P119</f>
        <v>1291.33</v>
      </c>
      <c r="S119" s="159">
        <f>Q119</f>
        <v>1549.5959999999998</v>
      </c>
      <c r="T119" s="159">
        <f t="shared" si="123"/>
        <v>1291.33</v>
      </c>
      <c r="U119" s="159">
        <f t="shared" si="135"/>
        <v>1549.6</v>
      </c>
      <c r="V119" s="159">
        <f t="shared" si="124"/>
        <v>1291.33</v>
      </c>
      <c r="W119" s="159">
        <f t="shared" si="136"/>
        <v>1549.6</v>
      </c>
      <c r="X119" s="159">
        <v>1342.98</v>
      </c>
      <c r="Y119" s="159">
        <f>X119*1.2</f>
        <v>1611.576</v>
      </c>
      <c r="Z119" s="159">
        <f>X119</f>
        <v>1342.98</v>
      </c>
      <c r="AA119" s="159">
        <f>Y119</f>
        <v>1611.576</v>
      </c>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3" t="s">
        <v>863</v>
      </c>
    </row>
    <row r="120" spans="1:52" ht="32.25" thickBot="1" x14ac:dyDescent="0.3">
      <c r="A120" s="210"/>
      <c r="B120" s="310"/>
      <c r="C120" s="293"/>
      <c r="D120" s="153" t="s">
        <v>473</v>
      </c>
      <c r="E120" s="153"/>
      <c r="F120" s="215">
        <v>2044.07</v>
      </c>
      <c r="G120" s="154"/>
      <c r="H120" s="154"/>
      <c r="I120" s="154"/>
      <c r="J120" s="154"/>
      <c r="K120" s="154"/>
      <c r="L120" s="154">
        <f t="shared" si="132"/>
        <v>2044.07</v>
      </c>
      <c r="M120" s="154">
        <f t="shared" si="133"/>
        <v>2452.88</v>
      </c>
      <c r="N120" s="154"/>
      <c r="O120" s="154"/>
      <c r="P120" s="159">
        <v>2096.8000000000002</v>
      </c>
      <c r="Q120" s="159">
        <f>P120*1.2</f>
        <v>2516.1600000000003</v>
      </c>
      <c r="R120" s="159"/>
      <c r="S120" s="159"/>
      <c r="T120" s="159">
        <f t="shared" si="123"/>
        <v>2096.8000000000002</v>
      </c>
      <c r="U120" s="159">
        <f t="shared" si="135"/>
        <v>2516.16</v>
      </c>
      <c r="V120" s="159"/>
      <c r="W120" s="159"/>
      <c r="X120" s="159">
        <v>2180.7399999999998</v>
      </c>
      <c r="Y120" s="159"/>
      <c r="Z120" s="159"/>
      <c r="AA120" s="159"/>
      <c r="AB120" s="159">
        <f t="shared" si="125"/>
        <v>2180.7399999999998</v>
      </c>
      <c r="AC120" s="159"/>
      <c r="AD120" s="159"/>
      <c r="AE120" s="159"/>
      <c r="AF120" s="159">
        <v>2267.9699999999998</v>
      </c>
      <c r="AG120" s="159"/>
      <c r="AH120" s="159"/>
      <c r="AI120" s="159"/>
      <c r="AJ120" s="159">
        <f t="shared" si="127"/>
        <v>2267.9699999999998</v>
      </c>
      <c r="AK120" s="159"/>
      <c r="AL120" s="159"/>
      <c r="AM120" s="159"/>
      <c r="AN120" s="159">
        <v>2358.6799999999998</v>
      </c>
      <c r="AO120" s="159"/>
      <c r="AP120" s="159"/>
      <c r="AQ120" s="159"/>
      <c r="AR120" s="159">
        <f t="shared" si="129"/>
        <v>2358.6799999999998</v>
      </c>
      <c r="AS120" s="159"/>
      <c r="AT120" s="159"/>
      <c r="AU120" s="159"/>
      <c r="AV120" s="159">
        <v>2453.16</v>
      </c>
      <c r="AW120" s="159"/>
      <c r="AX120" s="159"/>
      <c r="AY120" s="159"/>
      <c r="AZ120" s="153" t="s">
        <v>1012</v>
      </c>
    </row>
    <row r="121" spans="1:52" ht="48.6" customHeight="1" thickBot="1" x14ac:dyDescent="0.3">
      <c r="A121" s="210"/>
      <c r="B121" s="310"/>
      <c r="C121" s="293"/>
      <c r="D121" s="153" t="s">
        <v>662</v>
      </c>
      <c r="E121" s="153"/>
      <c r="F121" s="215">
        <v>1656.94</v>
      </c>
      <c r="G121" s="154"/>
      <c r="H121" s="154"/>
      <c r="I121" s="154"/>
      <c r="J121" s="154"/>
      <c r="K121" s="154"/>
      <c r="L121" s="154">
        <f t="shared" si="132"/>
        <v>1656.94</v>
      </c>
      <c r="M121" s="154"/>
      <c r="N121" s="154"/>
      <c r="O121" s="154"/>
      <c r="P121" s="159">
        <v>1723.12</v>
      </c>
      <c r="Q121" s="159"/>
      <c r="R121" s="159"/>
      <c r="S121" s="159"/>
      <c r="T121" s="159">
        <f>P121</f>
        <v>1723.12</v>
      </c>
      <c r="U121" s="159">
        <f t="shared" si="135"/>
        <v>2067.7399999999998</v>
      </c>
      <c r="V121" s="159"/>
      <c r="W121" s="159"/>
      <c r="X121" s="159">
        <v>1791.98</v>
      </c>
      <c r="Y121" s="159"/>
      <c r="Z121" s="159"/>
      <c r="AA121" s="159"/>
      <c r="AB121" s="159">
        <f>X121</f>
        <v>1791.98</v>
      </c>
      <c r="AC121" s="159"/>
      <c r="AD121" s="159"/>
      <c r="AE121" s="159"/>
      <c r="AF121" s="159">
        <v>1869.21</v>
      </c>
      <c r="AG121" s="159"/>
      <c r="AH121" s="159"/>
      <c r="AI121" s="159"/>
      <c r="AJ121" s="159">
        <f>AF121</f>
        <v>1869.21</v>
      </c>
      <c r="AK121" s="159"/>
      <c r="AL121" s="159"/>
      <c r="AM121" s="159"/>
      <c r="AN121" s="159">
        <v>1949.78</v>
      </c>
      <c r="AO121" s="159"/>
      <c r="AP121" s="159"/>
      <c r="AQ121" s="159"/>
      <c r="AR121" s="159">
        <f>AN121</f>
        <v>1949.78</v>
      </c>
      <c r="AS121" s="159"/>
      <c r="AT121" s="159"/>
      <c r="AU121" s="159"/>
      <c r="AV121" s="159">
        <f>2033.81</f>
        <v>2033.81</v>
      </c>
      <c r="AW121" s="159"/>
      <c r="AX121" s="159"/>
      <c r="AY121" s="159"/>
      <c r="AZ121" s="153" t="s">
        <v>1014</v>
      </c>
    </row>
    <row r="122" spans="1:52" ht="70.900000000000006" customHeight="1" thickBot="1" x14ac:dyDescent="0.3">
      <c r="A122" s="210"/>
      <c r="B122" s="310"/>
      <c r="C122" s="293"/>
      <c r="D122" s="153" t="s">
        <v>668</v>
      </c>
      <c r="E122" s="153" t="s">
        <v>696</v>
      </c>
      <c r="F122" s="154">
        <v>1461.69</v>
      </c>
      <c r="G122" s="154">
        <v>1724.79</v>
      </c>
      <c r="H122" s="154">
        <f>F122</f>
        <v>1461.69</v>
      </c>
      <c r="I122" s="154">
        <f>G122</f>
        <v>1724.79</v>
      </c>
      <c r="J122" s="154">
        <v>1482</v>
      </c>
      <c r="K122" s="154"/>
      <c r="L122" s="154">
        <f t="shared" si="132"/>
        <v>1461.69</v>
      </c>
      <c r="M122" s="154">
        <f t="shared" si="133"/>
        <v>1754.03</v>
      </c>
      <c r="N122" s="154">
        <f t="shared" si="122"/>
        <v>1461.69</v>
      </c>
      <c r="O122" s="154">
        <f t="shared" ref="O122" si="165">ROUND(N122*1.2,2)</f>
        <v>1754.03</v>
      </c>
      <c r="P122" s="159">
        <v>1499.69</v>
      </c>
      <c r="Q122" s="159">
        <f>P122*1.2</f>
        <v>1799.6279999999999</v>
      </c>
      <c r="R122" s="159">
        <f>P122</f>
        <v>1499.69</v>
      </c>
      <c r="S122" s="159">
        <f>Q122</f>
        <v>1799.6279999999999</v>
      </c>
      <c r="T122" s="159">
        <f t="shared" si="123"/>
        <v>1499.69</v>
      </c>
      <c r="U122" s="159">
        <f t="shared" si="135"/>
        <v>1799.63</v>
      </c>
      <c r="V122" s="159">
        <f t="shared" si="124"/>
        <v>1499.69</v>
      </c>
      <c r="W122" s="159">
        <f t="shared" si="136"/>
        <v>1799.63</v>
      </c>
      <c r="X122" s="159">
        <v>1559.68</v>
      </c>
      <c r="Y122" s="159">
        <f>X122*1.2</f>
        <v>1871.616</v>
      </c>
      <c r="Z122" s="159">
        <f>X122</f>
        <v>1559.68</v>
      </c>
      <c r="AA122" s="159">
        <f>Z122*1.2</f>
        <v>1871.616</v>
      </c>
      <c r="AB122" s="159">
        <f t="shared" si="125"/>
        <v>1559.68</v>
      </c>
      <c r="AC122" s="159">
        <f t="shared" si="137"/>
        <v>1871.62</v>
      </c>
      <c r="AD122" s="159">
        <f t="shared" si="126"/>
        <v>1559.68</v>
      </c>
      <c r="AE122" s="159">
        <f t="shared" si="138"/>
        <v>1871.62</v>
      </c>
      <c r="AF122" s="159">
        <v>1589.32</v>
      </c>
      <c r="AG122" s="159">
        <f>AF122*1.2</f>
        <v>1907.1839999999997</v>
      </c>
      <c r="AH122" s="159">
        <f>AF122</f>
        <v>1589.32</v>
      </c>
      <c r="AI122" s="159">
        <f>AH122*1.2</f>
        <v>1907.1839999999997</v>
      </c>
      <c r="AJ122" s="159">
        <f t="shared" si="127"/>
        <v>1589.32</v>
      </c>
      <c r="AK122" s="159">
        <f t="shared" si="139"/>
        <v>1907.18</v>
      </c>
      <c r="AL122" s="159">
        <f t="shared" si="128"/>
        <v>1589.32</v>
      </c>
      <c r="AM122" s="159">
        <f t="shared" si="140"/>
        <v>1907.18</v>
      </c>
      <c r="AN122" s="159">
        <v>1619.51</v>
      </c>
      <c r="AO122" s="159">
        <f>AN122*1.2</f>
        <v>1943.4119999999998</v>
      </c>
      <c r="AP122" s="159">
        <f>AN122</f>
        <v>1619.51</v>
      </c>
      <c r="AQ122" s="159">
        <f>AP122*1.2</f>
        <v>1943.4119999999998</v>
      </c>
      <c r="AR122" s="159">
        <f t="shared" si="129"/>
        <v>1619.51</v>
      </c>
      <c r="AS122" s="159">
        <f t="shared" si="141"/>
        <v>1943.41</v>
      </c>
      <c r="AT122" s="159">
        <f t="shared" si="130"/>
        <v>1619.51</v>
      </c>
      <c r="AU122" s="159">
        <f t="shared" si="142"/>
        <v>1943.41</v>
      </c>
      <c r="AV122" s="159">
        <v>1650.54</v>
      </c>
      <c r="AW122" s="159">
        <f>AV122*1.2</f>
        <v>1980.6479999999999</v>
      </c>
      <c r="AX122" s="159">
        <f>AV122</f>
        <v>1650.54</v>
      </c>
      <c r="AY122" s="159">
        <f>AX122*1.2</f>
        <v>1980.6479999999999</v>
      </c>
      <c r="AZ122" s="153" t="s">
        <v>1072</v>
      </c>
    </row>
    <row r="123" spans="1:52" ht="70.150000000000006" customHeight="1" thickBot="1" x14ac:dyDescent="0.3">
      <c r="A123" s="210"/>
      <c r="B123" s="310"/>
      <c r="C123" s="293"/>
      <c r="D123" s="153" t="s">
        <v>199</v>
      </c>
      <c r="E123" s="153"/>
      <c r="F123" s="215">
        <v>1692.73</v>
      </c>
      <c r="G123" s="154">
        <v>1997.42</v>
      </c>
      <c r="H123" s="154"/>
      <c r="I123" s="154"/>
      <c r="J123" s="154"/>
      <c r="K123" s="154"/>
      <c r="L123" s="154">
        <v>1692.73</v>
      </c>
      <c r="M123" s="154">
        <v>2031.28</v>
      </c>
      <c r="N123" s="154"/>
      <c r="O123" s="154"/>
      <c r="P123" s="159">
        <v>1736.75</v>
      </c>
      <c r="Q123" s="159">
        <v>2084.1</v>
      </c>
      <c r="R123" s="159">
        <v>1892.88</v>
      </c>
      <c r="S123" s="159">
        <v>2271.4560000000001</v>
      </c>
      <c r="T123" s="159">
        <v>1736.75</v>
      </c>
      <c r="U123" s="159">
        <v>2084.1</v>
      </c>
      <c r="V123" s="159">
        <v>1892.88</v>
      </c>
      <c r="W123" s="159">
        <v>2271.46</v>
      </c>
      <c r="X123" s="159">
        <v>1806.23</v>
      </c>
      <c r="Y123" s="159">
        <v>2167.48</v>
      </c>
      <c r="Z123" s="159">
        <v>1968.57</v>
      </c>
      <c r="AA123" s="159">
        <v>2362.2839999999997</v>
      </c>
      <c r="AB123" s="159">
        <v>1806.22</v>
      </c>
      <c r="AC123" s="159">
        <v>2167.46</v>
      </c>
      <c r="AD123" s="159"/>
      <c r="AE123" s="159"/>
      <c r="AF123" s="159">
        <v>1878.46</v>
      </c>
      <c r="AG123" s="159">
        <v>2254.152</v>
      </c>
      <c r="AH123" s="159"/>
      <c r="AI123" s="159"/>
      <c r="AJ123" s="159">
        <v>1878.46</v>
      </c>
      <c r="AK123" s="159">
        <v>2254.15</v>
      </c>
      <c r="AL123" s="159"/>
      <c r="AM123" s="159"/>
      <c r="AN123" s="159">
        <v>1953.61</v>
      </c>
      <c r="AO123" s="159">
        <v>2344.3319999999999</v>
      </c>
      <c r="AP123" s="159"/>
      <c r="AQ123" s="159"/>
      <c r="AR123" s="159">
        <v>1953.61</v>
      </c>
      <c r="AS123" s="159">
        <v>2344.33</v>
      </c>
      <c r="AT123" s="159"/>
      <c r="AU123" s="159"/>
      <c r="AV123" s="159">
        <v>2062.63</v>
      </c>
      <c r="AW123" s="159">
        <v>2475.1559999999999</v>
      </c>
      <c r="AX123" s="159"/>
      <c r="AY123" s="159"/>
      <c r="AZ123" s="153" t="s">
        <v>1058</v>
      </c>
    </row>
    <row r="124" spans="1:52" ht="36" customHeight="1" thickBot="1" x14ac:dyDescent="0.3">
      <c r="A124" s="210"/>
      <c r="B124" s="310"/>
      <c r="C124" s="293"/>
      <c r="D124" s="153" t="s">
        <v>742</v>
      </c>
      <c r="E124" s="153" t="s">
        <v>696</v>
      </c>
      <c r="F124" s="215">
        <v>1959.66</v>
      </c>
      <c r="G124" s="154">
        <v>2312.4</v>
      </c>
      <c r="H124" s="154"/>
      <c r="I124" s="154"/>
      <c r="J124" s="154"/>
      <c r="K124" s="154"/>
      <c r="L124" s="154">
        <f t="shared" si="132"/>
        <v>1959.66</v>
      </c>
      <c r="M124" s="154">
        <f t="shared" si="133"/>
        <v>2351.59</v>
      </c>
      <c r="N124" s="154"/>
      <c r="O124" s="154"/>
      <c r="P124" s="159">
        <v>2010.61</v>
      </c>
      <c r="Q124" s="159">
        <f>P124*1.2</f>
        <v>2412.732</v>
      </c>
      <c r="R124" s="159"/>
      <c r="S124" s="159"/>
      <c r="T124" s="159">
        <v>2000.85</v>
      </c>
      <c r="U124" s="159">
        <f t="shared" si="135"/>
        <v>2401.02</v>
      </c>
      <c r="V124" s="159"/>
      <c r="W124" s="159"/>
      <c r="X124" s="159">
        <f>T124</f>
        <v>2000.85</v>
      </c>
      <c r="Y124" s="159">
        <f>X124*1.2</f>
        <v>2401.02</v>
      </c>
      <c r="Z124" s="159"/>
      <c r="AA124" s="159"/>
      <c r="AB124" s="159">
        <f t="shared" si="125"/>
        <v>2000.85</v>
      </c>
      <c r="AC124" s="159">
        <f t="shared" si="137"/>
        <v>2401.02</v>
      </c>
      <c r="AD124" s="159"/>
      <c r="AE124" s="159"/>
      <c r="AF124" s="159">
        <v>2174.66</v>
      </c>
      <c r="AG124" s="159">
        <f>AF124*1.2</f>
        <v>2609.5919999999996</v>
      </c>
      <c r="AH124" s="159"/>
      <c r="AI124" s="159"/>
      <c r="AJ124" s="159"/>
      <c r="AK124" s="159"/>
      <c r="AL124" s="159"/>
      <c r="AM124" s="159"/>
      <c r="AN124" s="159"/>
      <c r="AO124" s="159"/>
      <c r="AP124" s="159"/>
      <c r="AQ124" s="159"/>
      <c r="AR124" s="159"/>
      <c r="AS124" s="159"/>
      <c r="AT124" s="159"/>
      <c r="AU124" s="159"/>
      <c r="AV124" s="159"/>
      <c r="AW124" s="159"/>
      <c r="AX124" s="159"/>
      <c r="AY124" s="159"/>
      <c r="AZ124" s="153" t="s">
        <v>953</v>
      </c>
    </row>
    <row r="125" spans="1:52" ht="25.9" customHeight="1" thickBot="1" x14ac:dyDescent="0.3">
      <c r="A125" s="210"/>
      <c r="B125" s="310"/>
      <c r="C125" s="293"/>
      <c r="D125" s="153" t="s">
        <v>847</v>
      </c>
      <c r="E125" s="153" t="s">
        <v>696</v>
      </c>
      <c r="F125" s="215">
        <v>1864.36</v>
      </c>
      <c r="G125" s="154">
        <v>2199.94</v>
      </c>
      <c r="H125" s="154">
        <f>F125</f>
        <v>1864.36</v>
      </c>
      <c r="I125" s="154">
        <f>G125</f>
        <v>2199.94</v>
      </c>
      <c r="J125" s="154"/>
      <c r="K125" s="154"/>
      <c r="L125" s="154">
        <f t="shared" si="132"/>
        <v>1864.36</v>
      </c>
      <c r="M125" s="154">
        <f t="shared" si="133"/>
        <v>2237.23</v>
      </c>
      <c r="N125" s="154">
        <f t="shared" si="122"/>
        <v>1864.36</v>
      </c>
      <c r="O125" s="154">
        <f t="shared" ref="O125" si="166">ROUND(N125*1.2,2)</f>
        <v>2237.23</v>
      </c>
      <c r="P125" s="159">
        <v>1912.83</v>
      </c>
      <c r="Q125" s="159">
        <v>2295.4</v>
      </c>
      <c r="R125" s="159">
        <f>P125</f>
        <v>1912.83</v>
      </c>
      <c r="S125" s="159">
        <f>Q125</f>
        <v>2295.4</v>
      </c>
      <c r="T125" s="159">
        <f t="shared" si="123"/>
        <v>1912.83</v>
      </c>
      <c r="U125" s="159">
        <f t="shared" si="135"/>
        <v>2295.4</v>
      </c>
      <c r="V125" s="159">
        <f t="shared" si="124"/>
        <v>1912.83</v>
      </c>
      <c r="W125" s="159">
        <f t="shared" si="136"/>
        <v>2295.4</v>
      </c>
      <c r="X125" s="159">
        <v>1970.18</v>
      </c>
      <c r="Y125" s="159">
        <v>2364.2199999999998</v>
      </c>
      <c r="Z125" s="159">
        <f>X125</f>
        <v>1970.18</v>
      </c>
      <c r="AA125" s="159">
        <f>Y125</f>
        <v>2364.2199999999998</v>
      </c>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34" t="s">
        <v>918</v>
      </c>
    </row>
    <row r="126" spans="1:52" ht="33.75" customHeight="1" thickBot="1" x14ac:dyDescent="0.3">
      <c r="A126" s="210"/>
      <c r="B126" s="217"/>
      <c r="C126" s="293"/>
      <c r="D126" s="153" t="s">
        <v>856</v>
      </c>
      <c r="E126" s="153" t="s">
        <v>696</v>
      </c>
      <c r="F126" s="215"/>
      <c r="G126" s="154"/>
      <c r="H126" s="154"/>
      <c r="I126" s="154"/>
      <c r="J126" s="154"/>
      <c r="K126" s="154"/>
      <c r="L126" s="154"/>
      <c r="M126" s="154"/>
      <c r="N126" s="154"/>
      <c r="O126" s="154"/>
      <c r="P126" s="159">
        <v>1918.95</v>
      </c>
      <c r="Q126" s="159">
        <v>1918.95</v>
      </c>
      <c r="R126" s="159"/>
      <c r="S126" s="159"/>
      <c r="T126" s="159">
        <v>1918.95</v>
      </c>
      <c r="U126" s="159">
        <v>1918.95</v>
      </c>
      <c r="V126" s="159"/>
      <c r="W126" s="159"/>
      <c r="X126" s="159">
        <v>1972.89</v>
      </c>
      <c r="Y126" s="159">
        <v>1972.89</v>
      </c>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3" t="s">
        <v>979</v>
      </c>
    </row>
    <row r="127" spans="1:52" ht="37.5" customHeight="1" thickBot="1" x14ac:dyDescent="0.3">
      <c r="A127" s="210"/>
      <c r="B127" s="217"/>
      <c r="C127" s="294"/>
      <c r="D127" s="153" t="s">
        <v>846</v>
      </c>
      <c r="E127" s="153" t="s">
        <v>696</v>
      </c>
      <c r="F127" s="215"/>
      <c r="G127" s="154"/>
      <c r="H127" s="154"/>
      <c r="I127" s="154"/>
      <c r="J127" s="154"/>
      <c r="K127" s="154"/>
      <c r="L127" s="154">
        <v>2205.42</v>
      </c>
      <c r="M127" s="154">
        <v>2646.5</v>
      </c>
      <c r="N127" s="154"/>
      <c r="O127" s="154"/>
      <c r="P127" s="154">
        <v>2205.42</v>
      </c>
      <c r="Q127" s="154">
        <v>2646.5</v>
      </c>
      <c r="R127" s="159"/>
      <c r="S127" s="159"/>
      <c r="T127" s="159">
        <v>2205.42</v>
      </c>
      <c r="U127" s="159">
        <v>2646.5</v>
      </c>
      <c r="V127" s="159">
        <v>2293.54</v>
      </c>
      <c r="W127" s="159">
        <v>2752.25</v>
      </c>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3" t="s">
        <v>919</v>
      </c>
    </row>
    <row r="128" spans="1:52" ht="48" thickBot="1" x14ac:dyDescent="0.3">
      <c r="A128" s="210">
        <v>7</v>
      </c>
      <c r="B128" s="291" t="s">
        <v>159</v>
      </c>
      <c r="C128" s="213" t="s">
        <v>158</v>
      </c>
      <c r="D128" s="153" t="s">
        <v>745</v>
      </c>
      <c r="E128" s="153" t="s">
        <v>696</v>
      </c>
      <c r="F128" s="215">
        <v>3057.08</v>
      </c>
      <c r="G128" s="154">
        <v>2455.59</v>
      </c>
      <c r="H128" s="215">
        <v>3057.08</v>
      </c>
      <c r="I128" s="154">
        <v>3431</v>
      </c>
      <c r="J128" s="154">
        <v>3708.09</v>
      </c>
      <c r="K128" s="154"/>
      <c r="L128" s="154">
        <v>2587.27</v>
      </c>
      <c r="M128" s="154">
        <v>2497.21</v>
      </c>
      <c r="N128" s="154">
        <v>2587.27</v>
      </c>
      <c r="O128" s="154">
        <f t="shared" ref="O128" si="167">ROUND(N128*1.2,2)</f>
        <v>3104.72</v>
      </c>
      <c r="P128" s="159">
        <v>2587.27</v>
      </c>
      <c r="Q128" s="159">
        <v>2651.25</v>
      </c>
      <c r="R128" s="159">
        <v>2587.27</v>
      </c>
      <c r="S128" s="159">
        <f>R128*1.2</f>
        <v>3104.7239999999997</v>
      </c>
      <c r="T128" s="159">
        <v>2504.39</v>
      </c>
      <c r="U128" s="159">
        <f>Q128</f>
        <v>2651.25</v>
      </c>
      <c r="V128" s="159">
        <f>T128</f>
        <v>2504.39</v>
      </c>
      <c r="W128" s="159">
        <f t="shared" si="136"/>
        <v>3005.27</v>
      </c>
      <c r="X128" s="159">
        <v>2504.39</v>
      </c>
      <c r="Y128" s="159">
        <v>2828.88</v>
      </c>
      <c r="Z128" s="159">
        <f>X128</f>
        <v>2504.39</v>
      </c>
      <c r="AA128" s="159">
        <f>Z128*1.2</f>
        <v>3005.2679999999996</v>
      </c>
      <c r="AB128" s="159">
        <v>2476.04</v>
      </c>
      <c r="AC128" s="159">
        <f>Y128</f>
        <v>2828.88</v>
      </c>
      <c r="AD128" s="159">
        <f>AB128</f>
        <v>2476.04</v>
      </c>
      <c r="AE128" s="159">
        <f t="shared" si="138"/>
        <v>2971.25</v>
      </c>
      <c r="AF128" s="159">
        <f>AB128</f>
        <v>2476.04</v>
      </c>
      <c r="AG128" s="159">
        <f>AF128*1.2</f>
        <v>2971.248</v>
      </c>
      <c r="AH128" s="159">
        <f>AF128</f>
        <v>2476.04</v>
      </c>
      <c r="AI128" s="159">
        <f>AH128*1.2</f>
        <v>2971.248</v>
      </c>
      <c r="AJ128" s="159">
        <f t="shared" si="127"/>
        <v>2476.04</v>
      </c>
      <c r="AK128" s="159">
        <f t="shared" si="139"/>
        <v>2971.25</v>
      </c>
      <c r="AL128" s="159">
        <f t="shared" si="128"/>
        <v>2476.04</v>
      </c>
      <c r="AM128" s="159">
        <f t="shared" si="140"/>
        <v>2971.25</v>
      </c>
      <c r="AN128" s="159">
        <v>2575.08</v>
      </c>
      <c r="AO128" s="159">
        <f>AN128*1.2</f>
        <v>3090.096</v>
      </c>
      <c r="AP128" s="159">
        <f>AN128</f>
        <v>2575.08</v>
      </c>
      <c r="AQ128" s="159">
        <f>AP128*1.2</f>
        <v>3090.096</v>
      </c>
      <c r="AR128" s="159">
        <f t="shared" si="129"/>
        <v>2575.08</v>
      </c>
      <c r="AS128" s="159">
        <f t="shared" si="141"/>
        <v>3090.1</v>
      </c>
      <c r="AT128" s="159">
        <f t="shared" si="130"/>
        <v>2575.08</v>
      </c>
      <c r="AU128" s="159">
        <f t="shared" si="142"/>
        <v>3090.1</v>
      </c>
      <c r="AV128" s="159">
        <v>2678.08</v>
      </c>
      <c r="AW128" s="159">
        <f>AV128*1.2</f>
        <v>3213.6959999999999</v>
      </c>
      <c r="AX128" s="159">
        <f>AV128</f>
        <v>2678.08</v>
      </c>
      <c r="AY128" s="159">
        <f>AX128*1.2</f>
        <v>3213.6959999999999</v>
      </c>
      <c r="AZ128" s="153" t="s">
        <v>1023</v>
      </c>
    </row>
    <row r="129" spans="1:52" ht="79.5" thickBot="1" x14ac:dyDescent="0.3">
      <c r="A129" s="210"/>
      <c r="B129" s="282"/>
      <c r="C129" s="213"/>
      <c r="D129" s="153" t="s">
        <v>746</v>
      </c>
      <c r="E129" s="153" t="s">
        <v>696</v>
      </c>
      <c r="F129" s="215">
        <v>3057.08</v>
      </c>
      <c r="G129" s="154">
        <v>2958.67</v>
      </c>
      <c r="H129" s="215"/>
      <c r="I129" s="154"/>
      <c r="J129" s="154"/>
      <c r="K129" s="154"/>
      <c r="L129" s="154">
        <v>2587.27</v>
      </c>
      <c r="M129" s="154">
        <v>3008.82</v>
      </c>
      <c r="N129" s="154">
        <f t="shared" si="122"/>
        <v>0</v>
      </c>
      <c r="O129" s="154">
        <f t="shared" ref="O129" si="168">ROUND(N129*1.2,2)</f>
        <v>0</v>
      </c>
      <c r="P129" s="159">
        <v>2587.27</v>
      </c>
      <c r="Q129" s="159">
        <f>P129*1.2</f>
        <v>3104.7239999999997</v>
      </c>
      <c r="R129" s="159"/>
      <c r="S129" s="159"/>
      <c r="T129" s="159">
        <f>T128</f>
        <v>2504.39</v>
      </c>
      <c r="U129" s="159">
        <f t="shared" si="135"/>
        <v>3005.27</v>
      </c>
      <c r="V129" s="159"/>
      <c r="W129" s="159"/>
      <c r="X129" s="159">
        <f>X128</f>
        <v>2504.39</v>
      </c>
      <c r="Y129" s="159">
        <f>X129*1.2</f>
        <v>3005.2679999999996</v>
      </c>
      <c r="Z129" s="159"/>
      <c r="AA129" s="159"/>
      <c r="AB129" s="159">
        <f>AB128</f>
        <v>2476.04</v>
      </c>
      <c r="AC129" s="159">
        <f t="shared" si="137"/>
        <v>2971.25</v>
      </c>
      <c r="AD129" s="159">
        <f t="shared" si="126"/>
        <v>0</v>
      </c>
      <c r="AE129" s="159">
        <f t="shared" si="138"/>
        <v>0</v>
      </c>
      <c r="AF129" s="159">
        <f>AF128</f>
        <v>2476.04</v>
      </c>
      <c r="AG129" s="159">
        <f>AF129*1.2</f>
        <v>2971.248</v>
      </c>
      <c r="AH129" s="159"/>
      <c r="AI129" s="159"/>
      <c r="AJ129" s="159">
        <f>AJ128</f>
        <v>2476.04</v>
      </c>
      <c r="AK129" s="159">
        <f t="shared" si="139"/>
        <v>2971.25</v>
      </c>
      <c r="AL129" s="159">
        <f t="shared" si="128"/>
        <v>0</v>
      </c>
      <c r="AM129" s="159">
        <f t="shared" si="140"/>
        <v>0</v>
      </c>
      <c r="AN129" s="159">
        <f>AN128</f>
        <v>2575.08</v>
      </c>
      <c r="AO129" s="159">
        <f>AN129*1.2</f>
        <v>3090.096</v>
      </c>
      <c r="AP129" s="159"/>
      <c r="AQ129" s="159"/>
      <c r="AR129" s="159">
        <f>AR128</f>
        <v>2575.08</v>
      </c>
      <c r="AS129" s="159">
        <f t="shared" si="141"/>
        <v>3090.1</v>
      </c>
      <c r="AT129" s="159"/>
      <c r="AU129" s="159"/>
      <c r="AV129" s="159">
        <f>AV128</f>
        <v>2678.08</v>
      </c>
      <c r="AW129" s="159">
        <f>AV129*1.2</f>
        <v>3213.6959999999999</v>
      </c>
      <c r="AX129" s="159"/>
      <c r="AY129" s="159"/>
      <c r="AZ129" s="153" t="s">
        <v>1024</v>
      </c>
    </row>
    <row r="130" spans="1:52" ht="66" customHeight="1" thickBot="1" x14ac:dyDescent="0.3">
      <c r="A130" s="210"/>
      <c r="B130" s="282"/>
      <c r="C130" s="213"/>
      <c r="D130" s="153" t="s">
        <v>1031</v>
      </c>
      <c r="E130" s="153"/>
      <c r="F130" s="154">
        <v>418.04</v>
      </c>
      <c r="G130" s="154"/>
      <c r="H130" s="154">
        <v>418.04</v>
      </c>
      <c r="I130" s="154"/>
      <c r="J130" s="154"/>
      <c r="K130" s="154"/>
      <c r="L130" s="154">
        <v>390</v>
      </c>
      <c r="M130" s="154"/>
      <c r="N130" s="154"/>
      <c r="O130" s="154"/>
      <c r="P130" s="159">
        <v>390</v>
      </c>
      <c r="Q130" s="159"/>
      <c r="R130" s="159"/>
      <c r="S130" s="159"/>
      <c r="T130" s="159">
        <v>0</v>
      </c>
      <c r="U130" s="159"/>
      <c r="V130" s="159"/>
      <c r="W130" s="159"/>
      <c r="X130" s="159">
        <v>0</v>
      </c>
      <c r="Y130" s="159"/>
      <c r="Z130" s="159"/>
      <c r="AA130" s="159"/>
      <c r="AB130" s="159">
        <f t="shared" si="125"/>
        <v>0</v>
      </c>
      <c r="AC130" s="159"/>
      <c r="AD130" s="159"/>
      <c r="AE130" s="159"/>
      <c r="AF130" s="159">
        <v>0</v>
      </c>
      <c r="AG130" s="159"/>
      <c r="AH130" s="159"/>
      <c r="AI130" s="159"/>
      <c r="AJ130" s="159">
        <f t="shared" si="127"/>
        <v>0</v>
      </c>
      <c r="AK130" s="159"/>
      <c r="AL130" s="159"/>
      <c r="AM130" s="159"/>
      <c r="AN130" s="159">
        <v>0</v>
      </c>
      <c r="AO130" s="159"/>
      <c r="AP130" s="159"/>
      <c r="AQ130" s="159"/>
      <c r="AR130" s="159">
        <f t="shared" si="129"/>
        <v>0</v>
      </c>
      <c r="AS130" s="159"/>
      <c r="AT130" s="159"/>
      <c r="AU130" s="159"/>
      <c r="AV130" s="159">
        <v>0</v>
      </c>
      <c r="AW130" s="159"/>
      <c r="AX130" s="159"/>
      <c r="AY130" s="159"/>
      <c r="AZ130" s="153" t="s">
        <v>1030</v>
      </c>
    </row>
    <row r="131" spans="1:52" ht="49.15" customHeight="1" thickBot="1" x14ac:dyDescent="0.3">
      <c r="A131" s="210"/>
      <c r="B131" s="282"/>
      <c r="C131" s="213"/>
      <c r="D131" s="153" t="s">
        <v>1026</v>
      </c>
      <c r="E131" s="153"/>
      <c r="F131" s="154">
        <v>493.92</v>
      </c>
      <c r="G131" s="154"/>
      <c r="H131" s="215"/>
      <c r="I131" s="154"/>
      <c r="J131" s="154"/>
      <c r="K131" s="154"/>
      <c r="L131" s="154">
        <f t="shared" si="132"/>
        <v>493.92</v>
      </c>
      <c r="M131" s="154"/>
      <c r="N131" s="154"/>
      <c r="O131" s="154"/>
      <c r="P131" s="159">
        <v>523.36</v>
      </c>
      <c r="Q131" s="159"/>
      <c r="R131" s="159"/>
      <c r="S131" s="159"/>
      <c r="T131" s="159">
        <f t="shared" si="123"/>
        <v>523.36</v>
      </c>
      <c r="U131" s="159"/>
      <c r="V131" s="159"/>
      <c r="W131" s="159"/>
      <c r="X131" s="159">
        <v>617.76</v>
      </c>
      <c r="Y131" s="159"/>
      <c r="Z131" s="159"/>
      <c r="AA131" s="159"/>
      <c r="AB131" s="159">
        <f t="shared" si="125"/>
        <v>617.76</v>
      </c>
      <c r="AC131" s="159"/>
      <c r="AD131" s="159"/>
      <c r="AE131" s="159"/>
      <c r="AF131" s="159">
        <v>642.47</v>
      </c>
      <c r="AG131" s="159"/>
      <c r="AH131" s="159"/>
      <c r="AI131" s="159"/>
      <c r="AJ131" s="159">
        <f t="shared" si="127"/>
        <v>642.47</v>
      </c>
      <c r="AK131" s="159"/>
      <c r="AL131" s="159"/>
      <c r="AM131" s="159"/>
      <c r="AN131" s="159">
        <v>668.16</v>
      </c>
      <c r="AO131" s="159"/>
      <c r="AP131" s="159"/>
      <c r="AQ131" s="159"/>
      <c r="AR131" s="159">
        <f t="shared" si="129"/>
        <v>668.16</v>
      </c>
      <c r="AS131" s="159"/>
      <c r="AT131" s="159"/>
      <c r="AU131" s="159"/>
      <c r="AV131" s="159">
        <v>694.93</v>
      </c>
      <c r="AW131" s="159"/>
      <c r="AX131" s="159"/>
      <c r="AY131" s="159"/>
      <c r="AZ131" s="153" t="s">
        <v>1025</v>
      </c>
    </row>
    <row r="132" spans="1:52" ht="48" thickBot="1" x14ac:dyDescent="0.3">
      <c r="A132" s="210"/>
      <c r="B132" s="282"/>
      <c r="C132" s="213"/>
      <c r="D132" s="153" t="s">
        <v>857</v>
      </c>
      <c r="E132" s="153"/>
      <c r="F132" s="154"/>
      <c r="G132" s="154"/>
      <c r="H132" s="215"/>
      <c r="I132" s="154"/>
      <c r="J132" s="154"/>
      <c r="K132" s="154"/>
      <c r="L132" s="154"/>
      <c r="M132" s="154"/>
      <c r="N132" s="154"/>
      <c r="O132" s="154"/>
      <c r="P132" s="159">
        <v>2587.27</v>
      </c>
      <c r="Q132" s="159">
        <v>1681.5</v>
      </c>
      <c r="R132" s="159"/>
      <c r="S132" s="159"/>
      <c r="T132" s="159">
        <f>T128</f>
        <v>2504.39</v>
      </c>
      <c r="U132" s="159">
        <f>Q132</f>
        <v>1681.5</v>
      </c>
      <c r="V132" s="159"/>
      <c r="W132" s="159"/>
      <c r="X132" s="159">
        <f>X128</f>
        <v>2504.39</v>
      </c>
      <c r="Y132" s="159">
        <v>1794.16</v>
      </c>
      <c r="Z132" s="159"/>
      <c r="AA132" s="159"/>
      <c r="AB132" s="159">
        <f>AB128</f>
        <v>2476.04</v>
      </c>
      <c r="AC132" s="159">
        <f>Y132</f>
        <v>1794.16</v>
      </c>
      <c r="AD132" s="159"/>
      <c r="AE132" s="159"/>
      <c r="AF132" s="159">
        <f>AF128</f>
        <v>2476.04</v>
      </c>
      <c r="AG132" s="159">
        <f>AF132*1.2</f>
        <v>2971.248</v>
      </c>
      <c r="AH132" s="159"/>
      <c r="AI132" s="159"/>
      <c r="AJ132" s="159">
        <f>AF132</f>
        <v>2476.04</v>
      </c>
      <c r="AK132" s="159">
        <f>AJ132*1.2</f>
        <v>2971.248</v>
      </c>
      <c r="AL132" s="159"/>
      <c r="AM132" s="159"/>
      <c r="AN132" s="159">
        <f>AN128</f>
        <v>2575.08</v>
      </c>
      <c r="AO132" s="159">
        <f>AN132*1.2</f>
        <v>3090.096</v>
      </c>
      <c r="AP132" s="159"/>
      <c r="AQ132" s="159"/>
      <c r="AR132" s="159">
        <f>AN132</f>
        <v>2575.08</v>
      </c>
      <c r="AS132" s="159">
        <f>AR132*1.02</f>
        <v>2626.5816</v>
      </c>
      <c r="AT132" s="159"/>
      <c r="AU132" s="159"/>
      <c r="AV132" s="159">
        <v>2678.08</v>
      </c>
      <c r="AW132" s="159">
        <f>AV132*1.2</f>
        <v>3213.6959999999999</v>
      </c>
      <c r="AX132" s="159"/>
      <c r="AY132" s="159"/>
      <c r="AZ132" s="153" t="s">
        <v>1027</v>
      </c>
    </row>
    <row r="133" spans="1:52" ht="30" customHeight="1" thickBot="1" x14ac:dyDescent="0.3">
      <c r="A133" s="210"/>
      <c r="B133" s="282"/>
      <c r="C133" s="213"/>
      <c r="D133" s="153" t="s">
        <v>156</v>
      </c>
      <c r="E133" s="153" t="s">
        <v>696</v>
      </c>
      <c r="F133" s="154">
        <v>994.57</v>
      </c>
      <c r="G133" s="154">
        <v>1173.5899999999999</v>
      </c>
      <c r="H133" s="215">
        <v>1570.65</v>
      </c>
      <c r="I133" s="215">
        <v>1853.37</v>
      </c>
      <c r="J133" s="154"/>
      <c r="K133" s="154"/>
      <c r="L133" s="154">
        <f t="shared" si="132"/>
        <v>994.57</v>
      </c>
      <c r="M133" s="154">
        <f t="shared" si="133"/>
        <v>1193.48</v>
      </c>
      <c r="N133" s="154">
        <f t="shared" si="122"/>
        <v>1570.65</v>
      </c>
      <c r="O133" s="154">
        <f t="shared" ref="O133" si="169">ROUND(N133*1.2,2)</f>
        <v>1884.78</v>
      </c>
      <c r="P133" s="159">
        <v>1020.48</v>
      </c>
      <c r="Q133" s="159">
        <f>P133*1.2</f>
        <v>1224.576</v>
      </c>
      <c r="R133" s="159">
        <v>1611.44</v>
      </c>
      <c r="S133" s="159">
        <f>R133*1.2</f>
        <v>1933.7280000000001</v>
      </c>
      <c r="T133" s="159">
        <f t="shared" si="123"/>
        <v>1020.48</v>
      </c>
      <c r="U133" s="159">
        <f t="shared" si="135"/>
        <v>1224.58</v>
      </c>
      <c r="V133" s="159">
        <f t="shared" si="124"/>
        <v>1611.44</v>
      </c>
      <c r="W133" s="159">
        <f t="shared" si="136"/>
        <v>1933.73</v>
      </c>
      <c r="X133" s="159">
        <v>1061.32</v>
      </c>
      <c r="Y133" s="159">
        <f>X133*1.2</f>
        <v>1273.5839999999998</v>
      </c>
      <c r="Z133" s="159">
        <v>1675.93</v>
      </c>
      <c r="AA133" s="159">
        <f>Z133*1.2</f>
        <v>2011.116</v>
      </c>
      <c r="AB133" s="159">
        <f t="shared" si="125"/>
        <v>1061.32</v>
      </c>
      <c r="AC133" s="159">
        <f t="shared" si="137"/>
        <v>1273.58</v>
      </c>
      <c r="AD133" s="159">
        <f t="shared" si="126"/>
        <v>1675.93</v>
      </c>
      <c r="AE133" s="159">
        <f t="shared" si="138"/>
        <v>2011.12</v>
      </c>
      <c r="AF133" s="159">
        <v>1103.77</v>
      </c>
      <c r="AG133" s="159">
        <f>AF133*1.2</f>
        <v>1324.5239999999999</v>
      </c>
      <c r="AH133" s="159">
        <v>1743.02</v>
      </c>
      <c r="AI133" s="159">
        <f>AH133*1.2</f>
        <v>2091.6239999999998</v>
      </c>
      <c r="AJ133" s="159">
        <f t="shared" si="127"/>
        <v>1103.77</v>
      </c>
      <c r="AK133" s="159">
        <f t="shared" si="139"/>
        <v>1324.52</v>
      </c>
      <c r="AL133" s="159">
        <f t="shared" si="128"/>
        <v>1743.02</v>
      </c>
      <c r="AM133" s="159">
        <f t="shared" si="140"/>
        <v>2091.62</v>
      </c>
      <c r="AN133" s="159">
        <v>1147.8900000000001</v>
      </c>
      <c r="AO133" s="159">
        <f>AN133*1.2</f>
        <v>1377.4680000000001</v>
      </c>
      <c r="AP133" s="159">
        <v>1812.75</v>
      </c>
      <c r="AQ133" s="159">
        <f>AP133*1.2</f>
        <v>2175.2999999999997</v>
      </c>
      <c r="AR133" s="159">
        <f t="shared" si="129"/>
        <v>1147.8900000000001</v>
      </c>
      <c r="AS133" s="159">
        <f t="shared" si="141"/>
        <v>1377.47</v>
      </c>
      <c r="AT133" s="159">
        <f t="shared" si="130"/>
        <v>1812.75</v>
      </c>
      <c r="AU133" s="159">
        <f t="shared" si="142"/>
        <v>2175.3000000000002</v>
      </c>
      <c r="AV133" s="159">
        <v>1193.78</v>
      </c>
      <c r="AW133" s="159">
        <f>AV133*1.2</f>
        <v>1432.5359999999998</v>
      </c>
      <c r="AX133" s="159">
        <f>1885.26</f>
        <v>1885.26</v>
      </c>
      <c r="AY133" s="159">
        <f>AX133*1.2</f>
        <v>2262.3119999999999</v>
      </c>
      <c r="AZ133" s="153" t="s">
        <v>893</v>
      </c>
    </row>
    <row r="134" spans="1:52" ht="32.25" thickBot="1" x14ac:dyDescent="0.3">
      <c r="A134" s="210"/>
      <c r="B134" s="282"/>
      <c r="C134" s="213"/>
      <c r="D134" s="153" t="s">
        <v>155</v>
      </c>
      <c r="E134" s="153" t="s">
        <v>696</v>
      </c>
      <c r="F134" s="215">
        <v>1360.28</v>
      </c>
      <c r="G134" s="154">
        <v>1605.14</v>
      </c>
      <c r="H134" s="154">
        <f t="shared" ref="H134:I137" si="170">F134</f>
        <v>1360.28</v>
      </c>
      <c r="I134" s="154">
        <f t="shared" si="170"/>
        <v>1605.14</v>
      </c>
      <c r="J134" s="154"/>
      <c r="K134" s="154"/>
      <c r="L134" s="154">
        <f t="shared" si="132"/>
        <v>1360.28</v>
      </c>
      <c r="M134" s="154">
        <f t="shared" si="133"/>
        <v>1632.34</v>
      </c>
      <c r="N134" s="154">
        <f t="shared" si="122"/>
        <v>1360.28</v>
      </c>
      <c r="O134" s="154">
        <f t="shared" ref="O134" si="171">ROUND(N134*1.2,2)</f>
        <v>1632.34</v>
      </c>
      <c r="P134" s="159">
        <v>1395.59</v>
      </c>
      <c r="Q134" s="159">
        <f>P134*1.2</f>
        <v>1674.7079999999999</v>
      </c>
      <c r="R134" s="159">
        <f>P134</f>
        <v>1395.59</v>
      </c>
      <c r="S134" s="159">
        <f>Q134</f>
        <v>1674.7079999999999</v>
      </c>
      <c r="T134" s="159">
        <f t="shared" si="123"/>
        <v>1395.59</v>
      </c>
      <c r="U134" s="159">
        <f t="shared" si="135"/>
        <v>1674.71</v>
      </c>
      <c r="V134" s="159">
        <f t="shared" si="124"/>
        <v>1395.59</v>
      </c>
      <c r="W134" s="159">
        <f t="shared" si="136"/>
        <v>1674.71</v>
      </c>
      <c r="X134" s="159">
        <v>1451.41</v>
      </c>
      <c r="Y134" s="159">
        <f>X134*1.2</f>
        <v>1741.692</v>
      </c>
      <c r="Z134" s="159">
        <f>X134</f>
        <v>1451.41</v>
      </c>
      <c r="AA134" s="159">
        <f>Y134</f>
        <v>1741.692</v>
      </c>
      <c r="AB134" s="159">
        <f t="shared" si="125"/>
        <v>1451.41</v>
      </c>
      <c r="AC134" s="159">
        <f t="shared" si="137"/>
        <v>1741.69</v>
      </c>
      <c r="AD134" s="159">
        <f t="shared" si="126"/>
        <v>1451.41</v>
      </c>
      <c r="AE134" s="159">
        <f t="shared" si="138"/>
        <v>1741.69</v>
      </c>
      <c r="AF134" s="159">
        <v>1509.41</v>
      </c>
      <c r="AG134" s="159">
        <f>AF134*1.2</f>
        <v>1811.2920000000001</v>
      </c>
      <c r="AH134" s="159">
        <f>AF134</f>
        <v>1509.41</v>
      </c>
      <c r="AI134" s="159">
        <f>AG134</f>
        <v>1811.2920000000001</v>
      </c>
      <c r="AJ134" s="159">
        <f t="shared" si="127"/>
        <v>1509.41</v>
      </c>
      <c r="AK134" s="159">
        <f t="shared" si="139"/>
        <v>1811.29</v>
      </c>
      <c r="AL134" s="159">
        <f t="shared" si="128"/>
        <v>1509.41</v>
      </c>
      <c r="AM134" s="159">
        <f t="shared" si="140"/>
        <v>1811.29</v>
      </c>
      <c r="AN134" s="159">
        <v>1569.73</v>
      </c>
      <c r="AO134" s="159">
        <f>AN134*1.2</f>
        <v>1883.6759999999999</v>
      </c>
      <c r="AP134" s="159">
        <f>AN134</f>
        <v>1569.73</v>
      </c>
      <c r="AQ134" s="159">
        <f>AO134</f>
        <v>1883.6759999999999</v>
      </c>
      <c r="AR134" s="159">
        <f t="shared" si="129"/>
        <v>1569.73</v>
      </c>
      <c r="AS134" s="159">
        <f t="shared" si="141"/>
        <v>1883.68</v>
      </c>
      <c r="AT134" s="159">
        <f t="shared" si="130"/>
        <v>1569.73</v>
      </c>
      <c r="AU134" s="159">
        <f t="shared" si="142"/>
        <v>1883.68</v>
      </c>
      <c r="AV134" s="159">
        <v>1632.57</v>
      </c>
      <c r="AW134" s="159">
        <f>AV134*1.2</f>
        <v>1959.0839999999998</v>
      </c>
      <c r="AX134" s="159">
        <f>AV134</f>
        <v>1632.57</v>
      </c>
      <c r="AY134" s="159">
        <f>AW134</f>
        <v>1959.0839999999998</v>
      </c>
      <c r="AZ134" s="153" t="s">
        <v>1073</v>
      </c>
    </row>
    <row r="135" spans="1:52" ht="48" thickBot="1" x14ac:dyDescent="0.3">
      <c r="A135" s="210"/>
      <c r="B135" s="282"/>
      <c r="C135" s="213"/>
      <c r="D135" s="153" t="s">
        <v>720</v>
      </c>
      <c r="E135" s="153"/>
      <c r="F135" s="154">
        <v>1468.47</v>
      </c>
      <c r="G135" s="154"/>
      <c r="H135" s="154"/>
      <c r="I135" s="154"/>
      <c r="J135" s="154"/>
      <c r="K135" s="154"/>
      <c r="L135" s="154">
        <f t="shared" si="132"/>
        <v>1468.47</v>
      </c>
      <c r="M135" s="154"/>
      <c r="N135" s="154"/>
      <c r="O135" s="154"/>
      <c r="P135" s="159">
        <v>1483.44</v>
      </c>
      <c r="Q135" s="159"/>
      <c r="R135" s="159"/>
      <c r="S135" s="159"/>
      <c r="T135" s="159">
        <f t="shared" si="123"/>
        <v>1483.44</v>
      </c>
      <c r="U135" s="159"/>
      <c r="V135" s="159"/>
      <c r="W135" s="159"/>
      <c r="X135" s="159">
        <v>1542.42</v>
      </c>
      <c r="Y135" s="159"/>
      <c r="Z135" s="159"/>
      <c r="AA135" s="159"/>
      <c r="AB135" s="159">
        <f t="shared" si="125"/>
        <v>1542.42</v>
      </c>
      <c r="AC135" s="159"/>
      <c r="AD135" s="159"/>
      <c r="AE135" s="159"/>
      <c r="AF135" s="159">
        <v>1604.12</v>
      </c>
      <c r="AG135" s="159"/>
      <c r="AH135" s="159"/>
      <c r="AI135" s="159"/>
      <c r="AJ135" s="159">
        <f t="shared" si="127"/>
        <v>1604.12</v>
      </c>
      <c r="AK135" s="159"/>
      <c r="AL135" s="159"/>
      <c r="AM135" s="159"/>
      <c r="AN135" s="159">
        <v>1668.28</v>
      </c>
      <c r="AO135" s="159"/>
      <c r="AP135" s="159"/>
      <c r="AQ135" s="159"/>
      <c r="AR135" s="159">
        <f t="shared" si="129"/>
        <v>1668.28</v>
      </c>
      <c r="AS135" s="159"/>
      <c r="AT135" s="159"/>
      <c r="AU135" s="159"/>
      <c r="AV135" s="159">
        <v>1735.02</v>
      </c>
      <c r="AW135" s="159"/>
      <c r="AX135" s="159"/>
      <c r="AY135" s="159"/>
      <c r="AZ135" s="169" t="s">
        <v>1020</v>
      </c>
    </row>
    <row r="136" spans="1:52" ht="32.25" thickBot="1" x14ac:dyDescent="0.3">
      <c r="A136" s="210"/>
      <c r="B136" s="282"/>
      <c r="C136" s="213"/>
      <c r="D136" s="153" t="s">
        <v>1021</v>
      </c>
      <c r="E136" s="153" t="s">
        <v>696</v>
      </c>
      <c r="F136" s="154">
        <v>2508.04</v>
      </c>
      <c r="G136" s="154">
        <v>2013</v>
      </c>
      <c r="H136" s="154">
        <f t="shared" si="170"/>
        <v>2508.04</v>
      </c>
      <c r="I136" s="154">
        <f t="shared" si="170"/>
        <v>2013</v>
      </c>
      <c r="J136" s="154"/>
      <c r="K136" s="154"/>
      <c r="L136" s="154">
        <v>1962.39</v>
      </c>
      <c r="M136" s="154">
        <v>2047.12</v>
      </c>
      <c r="N136" s="154">
        <v>1962.39</v>
      </c>
      <c r="O136" s="154">
        <v>2047.12</v>
      </c>
      <c r="P136" s="159">
        <v>2006.82</v>
      </c>
      <c r="Q136" s="159">
        <v>2162.3000000000002</v>
      </c>
      <c r="R136" s="159">
        <v>2006.82</v>
      </c>
      <c r="S136" s="159">
        <v>2162.3000000000002</v>
      </c>
      <c r="T136" s="159">
        <f t="shared" si="123"/>
        <v>2006.82</v>
      </c>
      <c r="U136" s="159">
        <v>2162.3000000000002</v>
      </c>
      <c r="V136" s="159">
        <f t="shared" si="124"/>
        <v>2006.82</v>
      </c>
      <c r="W136" s="159">
        <v>2162.3000000000002</v>
      </c>
      <c r="X136" s="159">
        <v>2160.1799999999998</v>
      </c>
      <c r="Y136" s="159">
        <f>U136*1.067</f>
        <v>2307.1741000000002</v>
      </c>
      <c r="Z136" s="159">
        <f>X136</f>
        <v>2160.1799999999998</v>
      </c>
      <c r="AA136" s="159">
        <f>W136*1.067</f>
        <v>2307.1741000000002</v>
      </c>
      <c r="AB136" s="159">
        <f t="shared" si="125"/>
        <v>2160.1799999999998</v>
      </c>
      <c r="AC136" s="159">
        <f>Y136</f>
        <v>2307.1741000000002</v>
      </c>
      <c r="AD136" s="159">
        <f t="shared" si="126"/>
        <v>2160.1799999999998</v>
      </c>
      <c r="AE136" s="159">
        <f>AA136</f>
        <v>2307.1741000000002</v>
      </c>
      <c r="AF136" s="159">
        <v>2246.59</v>
      </c>
      <c r="AG136" s="159">
        <f t="shared" ref="AG136" si="172">ROUND(AF136*1.2,2)</f>
        <v>2695.91</v>
      </c>
      <c r="AH136" s="159">
        <f>AF136</f>
        <v>2246.59</v>
      </c>
      <c r="AI136" s="159">
        <f t="shared" si="139"/>
        <v>2695.91</v>
      </c>
      <c r="AJ136" s="159">
        <f t="shared" si="127"/>
        <v>2246.59</v>
      </c>
      <c r="AK136" s="159">
        <f t="shared" si="139"/>
        <v>2695.91</v>
      </c>
      <c r="AL136" s="159">
        <f t="shared" si="128"/>
        <v>2246.59</v>
      </c>
      <c r="AM136" s="159">
        <f t="shared" si="140"/>
        <v>2695.91</v>
      </c>
      <c r="AN136" s="159">
        <v>2336.42</v>
      </c>
      <c r="AO136" s="159">
        <f t="shared" ref="AO136" si="173">ROUND(AN136*1.2,2)</f>
        <v>2803.7</v>
      </c>
      <c r="AP136" s="159">
        <f>AN136</f>
        <v>2336.42</v>
      </c>
      <c r="AQ136" s="159">
        <f t="shared" ref="AQ136" si="174">ROUND(AP136*1.2,2)</f>
        <v>2803.7</v>
      </c>
      <c r="AR136" s="159">
        <f t="shared" si="129"/>
        <v>2336.42</v>
      </c>
      <c r="AS136" s="159">
        <f t="shared" si="141"/>
        <v>2803.7</v>
      </c>
      <c r="AT136" s="159">
        <f t="shared" si="130"/>
        <v>2336.42</v>
      </c>
      <c r="AU136" s="159">
        <f t="shared" si="142"/>
        <v>2803.7</v>
      </c>
      <c r="AV136" s="159">
        <v>2429.9499999999998</v>
      </c>
      <c r="AW136" s="159">
        <f t="shared" ref="AW136" si="175">ROUND(AV136*1.2,2)</f>
        <v>2915.94</v>
      </c>
      <c r="AX136" s="159">
        <f>AV136</f>
        <v>2429.9499999999998</v>
      </c>
      <c r="AY136" s="159">
        <f t="shared" ref="AY136" si="176">ROUND(AX136*1.2,2)</f>
        <v>2915.94</v>
      </c>
      <c r="AZ136" s="153" t="s">
        <v>1022</v>
      </c>
    </row>
    <row r="137" spans="1:52" ht="32.25" thickBot="1" x14ac:dyDescent="0.3">
      <c r="A137" s="210"/>
      <c r="B137" s="282"/>
      <c r="C137" s="213"/>
      <c r="D137" s="153" t="s">
        <v>731</v>
      </c>
      <c r="E137" s="153" t="s">
        <v>696</v>
      </c>
      <c r="F137" s="154">
        <v>1618.05</v>
      </c>
      <c r="G137" s="154">
        <v>1909.3</v>
      </c>
      <c r="H137" s="154">
        <f t="shared" si="170"/>
        <v>1618.05</v>
      </c>
      <c r="I137" s="154">
        <f t="shared" si="170"/>
        <v>1909.3</v>
      </c>
      <c r="J137" s="154"/>
      <c r="K137" s="154"/>
      <c r="L137" s="154">
        <f t="shared" si="132"/>
        <v>1618.05</v>
      </c>
      <c r="M137" s="154">
        <f t="shared" si="133"/>
        <v>1941.66</v>
      </c>
      <c r="N137" s="154">
        <f t="shared" si="122"/>
        <v>1618.05</v>
      </c>
      <c r="O137" s="154">
        <f t="shared" ref="O137" si="177">ROUND(N137*1.2,2)</f>
        <v>1941.66</v>
      </c>
      <c r="P137" s="159">
        <v>1660.1</v>
      </c>
      <c r="Q137" s="159">
        <v>1992.12</v>
      </c>
      <c r="R137" s="159">
        <f>P137</f>
        <v>1660.1</v>
      </c>
      <c r="S137" s="159">
        <f>Q137</f>
        <v>1992.12</v>
      </c>
      <c r="T137" s="159">
        <f t="shared" si="123"/>
        <v>1660.1</v>
      </c>
      <c r="U137" s="159">
        <f t="shared" si="135"/>
        <v>1992.12</v>
      </c>
      <c r="V137" s="159">
        <f>R137</f>
        <v>1660.1</v>
      </c>
      <c r="W137" s="159">
        <f t="shared" si="136"/>
        <v>1992.12</v>
      </c>
      <c r="X137" s="159">
        <v>1726.51</v>
      </c>
      <c r="Y137" s="159">
        <v>2071.81</v>
      </c>
      <c r="Z137" s="159">
        <f>X137</f>
        <v>1726.51</v>
      </c>
      <c r="AA137" s="159">
        <f>Y137</f>
        <v>2071.81</v>
      </c>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3" t="s">
        <v>931</v>
      </c>
    </row>
    <row r="138" spans="1:52" ht="95.25" thickBot="1" x14ac:dyDescent="0.3">
      <c r="A138" s="210"/>
      <c r="B138" s="282"/>
      <c r="C138" s="213"/>
      <c r="D138" s="191" t="s">
        <v>726</v>
      </c>
      <c r="E138" s="153" t="s">
        <v>696</v>
      </c>
      <c r="F138" s="215">
        <v>1854.55</v>
      </c>
      <c r="G138" s="154">
        <v>2188.37</v>
      </c>
      <c r="H138" s="215">
        <v>1854.55</v>
      </c>
      <c r="I138" s="154">
        <v>2188.37</v>
      </c>
      <c r="J138" s="154"/>
      <c r="K138" s="154"/>
      <c r="L138" s="154">
        <f t="shared" si="132"/>
        <v>1854.55</v>
      </c>
      <c r="M138" s="154">
        <f t="shared" si="133"/>
        <v>2225.46</v>
      </c>
      <c r="N138" s="154">
        <f t="shared" si="122"/>
        <v>1854.55</v>
      </c>
      <c r="O138" s="154">
        <f t="shared" ref="O138" si="178">ROUND(N138*1.2,2)</f>
        <v>2225.46</v>
      </c>
      <c r="P138" s="159">
        <v>1902.77</v>
      </c>
      <c r="Q138" s="159">
        <f t="shared" ref="Q138:Q143" si="179">P138*1.2</f>
        <v>2283.3240000000001</v>
      </c>
      <c r="R138" s="159">
        <v>1902.77</v>
      </c>
      <c r="S138" s="159">
        <v>2283.3240000000001</v>
      </c>
      <c r="T138" s="159"/>
      <c r="U138" s="159"/>
      <c r="V138" s="159"/>
      <c r="W138" s="159"/>
      <c r="X138" s="159"/>
      <c r="Y138" s="159"/>
      <c r="Z138" s="159"/>
      <c r="AA138" s="159"/>
      <c r="AB138" s="159">
        <f t="shared" si="125"/>
        <v>0</v>
      </c>
      <c r="AC138" s="159">
        <f t="shared" si="137"/>
        <v>0</v>
      </c>
      <c r="AD138" s="159">
        <f t="shared" si="126"/>
        <v>0</v>
      </c>
      <c r="AE138" s="159">
        <f t="shared" si="138"/>
        <v>0</v>
      </c>
      <c r="AF138" s="159">
        <v>2024.82</v>
      </c>
      <c r="AG138" s="159">
        <f>AF138*1.2</f>
        <v>2429.7839999999997</v>
      </c>
      <c r="AH138" s="159">
        <v>2024.82</v>
      </c>
      <c r="AI138" s="159">
        <v>2429.7839999999997</v>
      </c>
      <c r="AJ138" s="159">
        <f t="shared" si="127"/>
        <v>2024.82</v>
      </c>
      <c r="AK138" s="159">
        <f t="shared" si="139"/>
        <v>2429.7800000000002</v>
      </c>
      <c r="AL138" s="159">
        <f t="shared" si="128"/>
        <v>2024.82</v>
      </c>
      <c r="AM138" s="159">
        <f t="shared" si="140"/>
        <v>2429.7800000000002</v>
      </c>
      <c r="AN138" s="159">
        <v>2076.33</v>
      </c>
      <c r="AO138" s="159">
        <f>AN138*1.2</f>
        <v>2491.596</v>
      </c>
      <c r="AP138" s="159">
        <v>2076.33</v>
      </c>
      <c r="AQ138" s="159">
        <v>2491.596</v>
      </c>
      <c r="AR138" s="159">
        <f t="shared" si="129"/>
        <v>2076.33</v>
      </c>
      <c r="AS138" s="159">
        <f t="shared" si="141"/>
        <v>2491.6</v>
      </c>
      <c r="AT138" s="159">
        <f t="shared" si="130"/>
        <v>2076.33</v>
      </c>
      <c r="AU138" s="159">
        <f t="shared" si="142"/>
        <v>2491.6</v>
      </c>
      <c r="AV138" s="159">
        <v>2128.81</v>
      </c>
      <c r="AW138" s="159">
        <f>AV138*1.2</f>
        <v>2554.5719999999997</v>
      </c>
      <c r="AX138" s="159">
        <v>2128.81</v>
      </c>
      <c r="AY138" s="159">
        <v>2554.5719999999997</v>
      </c>
      <c r="AZ138" s="153" t="s">
        <v>994</v>
      </c>
    </row>
    <row r="139" spans="1:52" ht="32.25" thickBot="1" x14ac:dyDescent="0.3">
      <c r="A139" s="210"/>
      <c r="B139" s="282"/>
      <c r="C139" s="213"/>
      <c r="D139" s="153" t="s">
        <v>151</v>
      </c>
      <c r="E139" s="153" t="s">
        <v>696</v>
      </c>
      <c r="F139" s="215">
        <v>1837.95</v>
      </c>
      <c r="G139" s="215">
        <v>2168.7800000000002</v>
      </c>
      <c r="H139" s="215">
        <v>2422.5700000000002</v>
      </c>
      <c r="I139" s="154">
        <v>2858.63</v>
      </c>
      <c r="J139" s="154"/>
      <c r="K139" s="154"/>
      <c r="L139" s="154">
        <f t="shared" si="132"/>
        <v>1837.95</v>
      </c>
      <c r="M139" s="154">
        <f t="shared" si="133"/>
        <v>2205.54</v>
      </c>
      <c r="N139" s="154">
        <f t="shared" si="122"/>
        <v>2422.5700000000002</v>
      </c>
      <c r="O139" s="154">
        <f t="shared" ref="O139" si="180">ROUND(N139*1.2,2)</f>
        <v>2907.08</v>
      </c>
      <c r="P139" s="159">
        <v>1885.8</v>
      </c>
      <c r="Q139" s="159">
        <f t="shared" si="179"/>
        <v>2262.96</v>
      </c>
      <c r="R139" s="159">
        <v>2485.5100000000002</v>
      </c>
      <c r="S139" s="159">
        <f>R139*1.2</f>
        <v>2982.6120000000001</v>
      </c>
      <c r="T139" s="159">
        <f t="shared" si="123"/>
        <v>1885.8</v>
      </c>
      <c r="U139" s="159">
        <f t="shared" si="135"/>
        <v>2262.96</v>
      </c>
      <c r="V139" s="159">
        <f t="shared" si="124"/>
        <v>2485.5100000000002</v>
      </c>
      <c r="W139" s="159">
        <f t="shared" si="136"/>
        <v>2982.61</v>
      </c>
      <c r="X139" s="159">
        <v>1961.24</v>
      </c>
      <c r="Y139" s="159">
        <f>X139*1.2</f>
        <v>2353.4879999999998</v>
      </c>
      <c r="Z139" s="159">
        <v>2585</v>
      </c>
      <c r="AA139" s="159">
        <f>Z139*1.2</f>
        <v>3102</v>
      </c>
      <c r="AB139" s="159">
        <f t="shared" si="125"/>
        <v>1961.24</v>
      </c>
      <c r="AC139" s="159">
        <f t="shared" si="137"/>
        <v>2353.4899999999998</v>
      </c>
      <c r="AD139" s="159">
        <f t="shared" si="126"/>
        <v>2585</v>
      </c>
      <c r="AE139" s="159">
        <f t="shared" si="138"/>
        <v>3102</v>
      </c>
      <c r="AF139" s="159">
        <v>2039.67</v>
      </c>
      <c r="AG139" s="159">
        <f>AF139*1.2</f>
        <v>2447.6039999999998</v>
      </c>
      <c r="AH139" s="159">
        <v>2688.31</v>
      </c>
      <c r="AI139" s="159">
        <f>AH139*1.2</f>
        <v>3225.9719999999998</v>
      </c>
      <c r="AJ139" s="159">
        <f t="shared" si="127"/>
        <v>2039.67</v>
      </c>
      <c r="AK139" s="159">
        <f t="shared" si="139"/>
        <v>2447.6</v>
      </c>
      <c r="AL139" s="159">
        <f t="shared" si="128"/>
        <v>2688.31</v>
      </c>
      <c r="AM139" s="159">
        <f t="shared" si="140"/>
        <v>3225.97</v>
      </c>
      <c r="AN139" s="159">
        <v>2121.25</v>
      </c>
      <c r="AO139" s="159">
        <f>AN139*1.2</f>
        <v>2545.5</v>
      </c>
      <c r="AP139" s="159">
        <v>2795.75</v>
      </c>
      <c r="AQ139" s="159">
        <f>AP139*1.2</f>
        <v>3354.9</v>
      </c>
      <c r="AR139" s="159">
        <f t="shared" si="129"/>
        <v>2121.25</v>
      </c>
      <c r="AS139" s="159">
        <f t="shared" si="141"/>
        <v>2545.5</v>
      </c>
      <c r="AT139" s="159">
        <f t="shared" si="130"/>
        <v>2795.75</v>
      </c>
      <c r="AU139" s="159">
        <f t="shared" si="142"/>
        <v>3354.9</v>
      </c>
      <c r="AV139" s="159">
        <v>2190.09</v>
      </c>
      <c r="AW139" s="159">
        <f>AV139</f>
        <v>2190.09</v>
      </c>
      <c r="AX139" s="159">
        <v>2886.27</v>
      </c>
      <c r="AY139" s="159">
        <f>AX139*1.2</f>
        <v>3463.5239999999999</v>
      </c>
      <c r="AZ139" s="153" t="s">
        <v>894</v>
      </c>
    </row>
    <row r="140" spans="1:52" ht="32.25" thickBot="1" x14ac:dyDescent="0.3">
      <c r="A140" s="210"/>
      <c r="B140" s="282"/>
      <c r="C140" s="213"/>
      <c r="D140" s="153" t="s">
        <v>729</v>
      </c>
      <c r="E140" s="153" t="s">
        <v>696</v>
      </c>
      <c r="F140" s="154">
        <v>1341.47</v>
      </c>
      <c r="G140" s="154">
        <v>1582.93</v>
      </c>
      <c r="H140" s="154"/>
      <c r="I140" s="154"/>
      <c r="J140" s="154"/>
      <c r="K140" s="154"/>
      <c r="L140" s="154">
        <f t="shared" si="132"/>
        <v>1341.47</v>
      </c>
      <c r="M140" s="154">
        <f t="shared" si="133"/>
        <v>1609.76</v>
      </c>
      <c r="N140" s="154"/>
      <c r="O140" s="154"/>
      <c r="P140" s="159">
        <v>1376.34</v>
      </c>
      <c r="Q140" s="159">
        <f t="shared" si="179"/>
        <v>1651.6079999999999</v>
      </c>
      <c r="R140" s="159"/>
      <c r="S140" s="159"/>
      <c r="T140" s="159">
        <f t="shared" si="123"/>
        <v>1376.34</v>
      </c>
      <c r="U140" s="159">
        <f t="shared" si="135"/>
        <v>1651.61</v>
      </c>
      <c r="V140" s="159"/>
      <c r="W140" s="159"/>
      <c r="X140" s="159">
        <v>1431.39</v>
      </c>
      <c r="Y140" s="159">
        <f>X140*1.2</f>
        <v>1717.6680000000001</v>
      </c>
      <c r="Z140" s="159"/>
      <c r="AA140" s="159"/>
      <c r="AB140" s="159">
        <f t="shared" si="125"/>
        <v>1431.39</v>
      </c>
      <c r="AC140" s="159">
        <f t="shared" si="137"/>
        <v>1717.67</v>
      </c>
      <c r="AD140" s="159"/>
      <c r="AE140" s="159"/>
      <c r="AF140" s="159">
        <v>1488.65</v>
      </c>
      <c r="AG140" s="159">
        <f>AF140*1.2</f>
        <v>1786.38</v>
      </c>
      <c r="AH140" s="159"/>
      <c r="AI140" s="159"/>
      <c r="AJ140" s="159">
        <f t="shared" si="127"/>
        <v>1488.65</v>
      </c>
      <c r="AK140" s="159">
        <f t="shared" si="139"/>
        <v>1786.38</v>
      </c>
      <c r="AL140" s="159"/>
      <c r="AM140" s="159"/>
      <c r="AN140" s="159">
        <v>1548.2</v>
      </c>
      <c r="AO140" s="159">
        <f>AN140*1.2</f>
        <v>1857.84</v>
      </c>
      <c r="AP140" s="159"/>
      <c r="AQ140" s="159"/>
      <c r="AR140" s="159">
        <f t="shared" si="129"/>
        <v>1548.2</v>
      </c>
      <c r="AS140" s="159">
        <f t="shared" si="141"/>
        <v>1857.84</v>
      </c>
      <c r="AT140" s="159"/>
      <c r="AU140" s="159"/>
      <c r="AV140" s="159">
        <v>1610.78</v>
      </c>
      <c r="AW140" s="159">
        <f>AV140*1.2</f>
        <v>1932.9359999999999</v>
      </c>
      <c r="AX140" s="159"/>
      <c r="AY140" s="159"/>
      <c r="AZ140" s="153" t="s">
        <v>975</v>
      </c>
    </row>
    <row r="141" spans="1:52" ht="27.6" customHeight="1" thickBot="1" x14ac:dyDescent="0.3">
      <c r="A141" s="210"/>
      <c r="B141" s="282"/>
      <c r="C141" s="213"/>
      <c r="D141" s="153" t="s">
        <v>149</v>
      </c>
      <c r="E141" s="153" t="s">
        <v>696</v>
      </c>
      <c r="F141" s="154">
        <v>1519.49</v>
      </c>
      <c r="G141" s="154">
        <v>1793</v>
      </c>
      <c r="H141" s="154">
        <v>1519.49</v>
      </c>
      <c r="I141" s="154">
        <v>1793</v>
      </c>
      <c r="J141" s="154"/>
      <c r="K141" s="154"/>
      <c r="L141" s="154">
        <f t="shared" si="132"/>
        <v>1519.49</v>
      </c>
      <c r="M141" s="154">
        <f t="shared" si="133"/>
        <v>1823.39</v>
      </c>
      <c r="N141" s="154">
        <f t="shared" si="122"/>
        <v>1519.49</v>
      </c>
      <c r="O141" s="154">
        <f t="shared" ref="O141" si="181">ROUND(N141*1.2,2)</f>
        <v>1823.39</v>
      </c>
      <c r="P141" s="159">
        <v>1559.02</v>
      </c>
      <c r="Q141" s="159">
        <f t="shared" si="179"/>
        <v>1870.8239999999998</v>
      </c>
      <c r="R141" s="159">
        <f>P141</f>
        <v>1559.02</v>
      </c>
      <c r="S141" s="159">
        <f>R141*1.2</f>
        <v>1870.8239999999998</v>
      </c>
      <c r="T141" s="159">
        <f t="shared" si="123"/>
        <v>1559.02</v>
      </c>
      <c r="U141" s="159">
        <f t="shared" si="135"/>
        <v>1870.82</v>
      </c>
      <c r="V141" s="159">
        <f t="shared" si="124"/>
        <v>1559.02</v>
      </c>
      <c r="W141" s="159">
        <f t="shared" si="136"/>
        <v>1870.82</v>
      </c>
      <c r="X141" s="159">
        <v>1621.33</v>
      </c>
      <c r="Y141" s="159">
        <f>X141*1.2</f>
        <v>1945.5959999999998</v>
      </c>
      <c r="Z141" s="159">
        <f>X141</f>
        <v>1621.33</v>
      </c>
      <c r="AA141" s="159">
        <f>Z141*1.2</f>
        <v>1945.5959999999998</v>
      </c>
      <c r="AB141" s="159">
        <f t="shared" si="125"/>
        <v>1621.33</v>
      </c>
      <c r="AC141" s="159">
        <f t="shared" si="137"/>
        <v>1945.6</v>
      </c>
      <c r="AD141" s="159">
        <f t="shared" si="126"/>
        <v>1621.33</v>
      </c>
      <c r="AE141" s="159">
        <f t="shared" si="138"/>
        <v>1945.6</v>
      </c>
      <c r="AF141" s="159">
        <v>1686.23</v>
      </c>
      <c r="AG141" s="159">
        <f>AF141*1.2</f>
        <v>2023.4759999999999</v>
      </c>
      <c r="AH141" s="159">
        <f>AF141</f>
        <v>1686.23</v>
      </c>
      <c r="AI141" s="159">
        <f>AH141*1.2</f>
        <v>2023.4759999999999</v>
      </c>
      <c r="AJ141" s="159">
        <f t="shared" si="127"/>
        <v>1686.23</v>
      </c>
      <c r="AK141" s="159">
        <f t="shared" si="139"/>
        <v>2023.48</v>
      </c>
      <c r="AL141" s="159">
        <f t="shared" si="128"/>
        <v>1686.23</v>
      </c>
      <c r="AM141" s="159">
        <f t="shared" si="140"/>
        <v>2023.48</v>
      </c>
      <c r="AN141" s="159">
        <v>1753.64</v>
      </c>
      <c r="AO141" s="159">
        <f>AN141*1.2</f>
        <v>2104.3679999999999</v>
      </c>
      <c r="AP141" s="159">
        <f>AN141</f>
        <v>1753.64</v>
      </c>
      <c r="AQ141" s="159">
        <f>AP141*1.2</f>
        <v>2104.3679999999999</v>
      </c>
      <c r="AR141" s="159">
        <f t="shared" si="129"/>
        <v>1753.64</v>
      </c>
      <c r="AS141" s="159">
        <f t="shared" si="141"/>
        <v>2104.37</v>
      </c>
      <c r="AT141" s="159">
        <f t="shared" si="130"/>
        <v>1753.64</v>
      </c>
      <c r="AU141" s="159">
        <f t="shared" si="142"/>
        <v>2104.37</v>
      </c>
      <c r="AV141" s="159">
        <v>1823.73</v>
      </c>
      <c r="AW141" s="159">
        <f>AV141*1.2</f>
        <v>2188.4760000000001</v>
      </c>
      <c r="AX141" s="159">
        <f>AV141</f>
        <v>1823.73</v>
      </c>
      <c r="AY141" s="159">
        <f>AX141*1.2</f>
        <v>2188.4760000000001</v>
      </c>
      <c r="AZ141" s="153" t="s">
        <v>895</v>
      </c>
    </row>
    <row r="142" spans="1:52" ht="32.25" thickBot="1" x14ac:dyDescent="0.3">
      <c r="A142" s="210"/>
      <c r="B142" s="282"/>
      <c r="C142" s="213"/>
      <c r="D142" s="153" t="s">
        <v>816</v>
      </c>
      <c r="E142" s="153" t="s">
        <v>696</v>
      </c>
      <c r="F142" s="215">
        <v>1822.06</v>
      </c>
      <c r="G142" s="154">
        <v>2150.0300000000002</v>
      </c>
      <c r="H142" s="215">
        <f>F142</f>
        <v>1822.06</v>
      </c>
      <c r="I142" s="154">
        <f>G142</f>
        <v>2150.0300000000002</v>
      </c>
      <c r="J142" s="154"/>
      <c r="K142" s="154"/>
      <c r="L142" s="154">
        <f t="shared" si="132"/>
        <v>1822.06</v>
      </c>
      <c r="M142" s="154">
        <f t="shared" si="133"/>
        <v>2186.4699999999998</v>
      </c>
      <c r="N142" s="154">
        <f t="shared" si="122"/>
        <v>1822.06</v>
      </c>
      <c r="O142" s="154">
        <f t="shared" ref="O142" si="182">ROUND(N142*1.2,2)</f>
        <v>2186.4699999999998</v>
      </c>
      <c r="P142" s="159">
        <v>1869.42</v>
      </c>
      <c r="Q142" s="159">
        <f t="shared" si="179"/>
        <v>2243.3040000000001</v>
      </c>
      <c r="R142" s="159">
        <f>P142</f>
        <v>1869.42</v>
      </c>
      <c r="S142" s="159">
        <f>Q142</f>
        <v>2243.3040000000001</v>
      </c>
      <c r="T142" s="159">
        <f t="shared" si="123"/>
        <v>1869.42</v>
      </c>
      <c r="U142" s="159">
        <f t="shared" si="135"/>
        <v>2243.3000000000002</v>
      </c>
      <c r="V142" s="159">
        <f t="shared" si="124"/>
        <v>1869.42</v>
      </c>
      <c r="W142" s="159">
        <f t="shared" si="136"/>
        <v>2243.3000000000002</v>
      </c>
      <c r="X142" s="159">
        <v>1944.2</v>
      </c>
      <c r="Y142" s="159">
        <f>X142*1.2</f>
        <v>2333.04</v>
      </c>
      <c r="Z142" s="159">
        <f>X142</f>
        <v>1944.2</v>
      </c>
      <c r="AA142" s="159">
        <f>Y142</f>
        <v>2333.04</v>
      </c>
      <c r="AB142" s="159">
        <f t="shared" si="125"/>
        <v>1944.2</v>
      </c>
      <c r="AC142" s="159">
        <f t="shared" si="137"/>
        <v>2333.04</v>
      </c>
      <c r="AD142" s="159">
        <f t="shared" si="126"/>
        <v>1944.2</v>
      </c>
      <c r="AE142" s="159">
        <f t="shared" si="138"/>
        <v>2333.04</v>
      </c>
      <c r="AF142" s="159">
        <v>2021.97</v>
      </c>
      <c r="AG142" s="159">
        <f>AF142*1.2</f>
        <v>2426.364</v>
      </c>
      <c r="AH142" s="159">
        <f>AF142</f>
        <v>2021.97</v>
      </c>
      <c r="AI142" s="159">
        <f>AG142</f>
        <v>2426.364</v>
      </c>
      <c r="AJ142" s="159">
        <f t="shared" si="127"/>
        <v>2021.97</v>
      </c>
      <c r="AK142" s="159">
        <f t="shared" si="139"/>
        <v>2426.36</v>
      </c>
      <c r="AL142" s="159">
        <f t="shared" si="128"/>
        <v>2021.97</v>
      </c>
      <c r="AM142" s="159">
        <f t="shared" si="140"/>
        <v>2426.36</v>
      </c>
      <c r="AN142" s="159">
        <v>2102.84</v>
      </c>
      <c r="AO142" s="159">
        <f>AN142*1.2</f>
        <v>2523.4079999999999</v>
      </c>
      <c r="AP142" s="159">
        <v>2102.84</v>
      </c>
      <c r="AQ142" s="159">
        <v>2523.4079999999999</v>
      </c>
      <c r="AR142" s="159">
        <f t="shared" si="129"/>
        <v>2102.84</v>
      </c>
      <c r="AS142" s="159">
        <f t="shared" si="141"/>
        <v>2523.41</v>
      </c>
      <c r="AT142" s="159">
        <f t="shared" si="130"/>
        <v>2102.84</v>
      </c>
      <c r="AU142" s="159">
        <f t="shared" si="142"/>
        <v>2523.41</v>
      </c>
      <c r="AV142" s="159">
        <v>2186.98</v>
      </c>
      <c r="AW142" s="159">
        <f>AV142*1.2</f>
        <v>2624.3759999999997</v>
      </c>
      <c r="AX142" s="159">
        <v>2186.98</v>
      </c>
      <c r="AY142" s="159">
        <v>2624.3759999999997</v>
      </c>
      <c r="AZ142" s="153" t="s">
        <v>952</v>
      </c>
    </row>
    <row r="143" spans="1:52" ht="43.5" customHeight="1" thickBot="1" x14ac:dyDescent="0.3">
      <c r="A143" s="210"/>
      <c r="B143" s="282"/>
      <c r="C143" s="213"/>
      <c r="D143" s="153" t="s">
        <v>148</v>
      </c>
      <c r="E143" s="153" t="s">
        <v>696</v>
      </c>
      <c r="F143" s="215">
        <v>2167.91</v>
      </c>
      <c r="G143" s="154">
        <v>2558.13</v>
      </c>
      <c r="H143" s="215">
        <v>2167.91</v>
      </c>
      <c r="I143" s="154">
        <v>2558.13</v>
      </c>
      <c r="J143" s="154"/>
      <c r="K143" s="154"/>
      <c r="L143" s="154">
        <f t="shared" si="132"/>
        <v>2167.91</v>
      </c>
      <c r="M143" s="154">
        <f t="shared" si="133"/>
        <v>2601.4899999999998</v>
      </c>
      <c r="N143" s="154">
        <f t="shared" si="122"/>
        <v>2167.91</v>
      </c>
      <c r="O143" s="154">
        <f t="shared" ref="O143" si="183">ROUND(N143*1.2,2)</f>
        <v>2601.4899999999998</v>
      </c>
      <c r="P143" s="159">
        <v>2224.13</v>
      </c>
      <c r="Q143" s="159">
        <f t="shared" si="179"/>
        <v>2668.9560000000001</v>
      </c>
      <c r="R143" s="159">
        <f>P143</f>
        <v>2224.13</v>
      </c>
      <c r="S143" s="159">
        <f t="shared" ref="S143" si="184">ROUND(R143*1.2,2)</f>
        <v>2668.96</v>
      </c>
      <c r="T143" s="159">
        <v>2224.13</v>
      </c>
      <c r="U143" s="159">
        <v>2668.96</v>
      </c>
      <c r="V143" s="159">
        <v>2224.13</v>
      </c>
      <c r="W143" s="159">
        <v>2668.96</v>
      </c>
      <c r="X143" s="159">
        <v>2312.98</v>
      </c>
      <c r="Y143" s="159">
        <v>2775.58</v>
      </c>
      <c r="Z143" s="159">
        <v>2312.98</v>
      </c>
      <c r="AA143" s="159">
        <v>2775.58</v>
      </c>
      <c r="AB143" s="159">
        <f t="shared" si="125"/>
        <v>2312.98</v>
      </c>
      <c r="AC143" s="159">
        <f t="shared" si="137"/>
        <v>2775.58</v>
      </c>
      <c r="AD143" s="159">
        <f t="shared" si="126"/>
        <v>2312.98</v>
      </c>
      <c r="AE143" s="159">
        <f t="shared" si="138"/>
        <v>2775.58</v>
      </c>
      <c r="AF143" s="159"/>
      <c r="AG143" s="159"/>
      <c r="AH143" s="159"/>
      <c r="AI143" s="159"/>
      <c r="AJ143" s="159">
        <f t="shared" si="127"/>
        <v>0</v>
      </c>
      <c r="AK143" s="159">
        <f t="shared" si="139"/>
        <v>0</v>
      </c>
      <c r="AL143" s="159">
        <f t="shared" si="128"/>
        <v>0</v>
      </c>
      <c r="AM143" s="159">
        <f t="shared" si="140"/>
        <v>0</v>
      </c>
      <c r="AN143" s="159"/>
      <c r="AO143" s="159"/>
      <c r="AP143" s="159"/>
      <c r="AQ143" s="159"/>
      <c r="AR143" s="159">
        <f t="shared" si="129"/>
        <v>0</v>
      </c>
      <c r="AS143" s="159">
        <f t="shared" si="141"/>
        <v>0</v>
      </c>
      <c r="AT143" s="159">
        <f t="shared" si="130"/>
        <v>0</v>
      </c>
      <c r="AU143" s="159">
        <f t="shared" si="142"/>
        <v>0</v>
      </c>
      <c r="AV143" s="159"/>
      <c r="AW143" s="159"/>
      <c r="AX143" s="159"/>
      <c r="AY143" s="159"/>
      <c r="AZ143" s="169" t="s">
        <v>980</v>
      </c>
    </row>
    <row r="144" spans="1:52" ht="95.25" customHeight="1" thickBot="1" x14ac:dyDescent="0.3">
      <c r="A144" s="210"/>
      <c r="B144" s="282"/>
      <c r="C144" s="213"/>
      <c r="D144" s="251" t="s">
        <v>784</v>
      </c>
      <c r="E144" s="191" t="s">
        <v>696</v>
      </c>
      <c r="F144" s="203">
        <v>3819.6</v>
      </c>
      <c r="G144" s="203">
        <v>2543</v>
      </c>
      <c r="H144" s="202">
        <v>3819.6</v>
      </c>
      <c r="I144" s="203">
        <v>4507.13</v>
      </c>
      <c r="J144" s="203"/>
      <c r="K144" s="203"/>
      <c r="L144" s="165">
        <f t="shared" si="132"/>
        <v>3819.6</v>
      </c>
      <c r="M144" s="165">
        <v>2586.1</v>
      </c>
      <c r="N144" s="165">
        <v>3819.6</v>
      </c>
      <c r="O144" s="165">
        <f t="shared" ref="O144" si="185">ROUND(N144*1.2,2)</f>
        <v>4583.5200000000004</v>
      </c>
      <c r="P144" s="200"/>
      <c r="Q144" s="200"/>
      <c r="R144" s="200"/>
      <c r="S144" s="200"/>
      <c r="T144" s="199"/>
      <c r="U144" s="199"/>
      <c r="V144" s="199"/>
      <c r="W144" s="199"/>
      <c r="X144" s="200"/>
      <c r="Y144" s="200"/>
      <c r="Z144" s="200"/>
      <c r="AA144" s="200"/>
      <c r="AB144" s="199"/>
      <c r="AC144" s="199"/>
      <c r="AD144" s="199"/>
      <c r="AE144" s="199"/>
      <c r="AF144" s="200"/>
      <c r="AG144" s="200"/>
      <c r="AH144" s="200"/>
      <c r="AI144" s="200"/>
      <c r="AJ144" s="199"/>
      <c r="AK144" s="199"/>
      <c r="AL144" s="199"/>
      <c r="AM144" s="199"/>
      <c r="AN144" s="200"/>
      <c r="AO144" s="200"/>
      <c r="AP144" s="200"/>
      <c r="AQ144" s="200"/>
      <c r="AR144" s="199"/>
      <c r="AS144" s="199"/>
      <c r="AT144" s="199"/>
      <c r="AU144" s="199"/>
      <c r="AV144" s="200"/>
      <c r="AW144" s="200"/>
      <c r="AX144" s="200"/>
      <c r="AY144" s="200"/>
      <c r="AZ144" s="191" t="s">
        <v>995</v>
      </c>
    </row>
    <row r="145" spans="1:52" ht="48" thickBot="1" x14ac:dyDescent="0.3">
      <c r="A145" s="210"/>
      <c r="B145" s="282"/>
      <c r="C145" s="213"/>
      <c r="D145" s="134" t="s">
        <v>633</v>
      </c>
      <c r="E145" s="153" t="s">
        <v>696</v>
      </c>
      <c r="F145" s="215">
        <v>1838.87</v>
      </c>
      <c r="G145" s="154">
        <v>2169.87</v>
      </c>
      <c r="H145" s="215">
        <f t="shared" ref="H145:I147" si="186">F145</f>
        <v>1838.87</v>
      </c>
      <c r="I145" s="154">
        <f t="shared" si="186"/>
        <v>2169.87</v>
      </c>
      <c r="J145" s="154"/>
      <c r="K145" s="154"/>
      <c r="L145" s="154">
        <f t="shared" si="132"/>
        <v>1838.87</v>
      </c>
      <c r="M145" s="154">
        <f t="shared" si="133"/>
        <v>2206.64</v>
      </c>
      <c r="N145" s="154">
        <f t="shared" ref="N145:N210" si="187">H145</f>
        <v>1838.87</v>
      </c>
      <c r="O145" s="154">
        <f t="shared" ref="O145:O146" si="188">ROUND(N145*1.2,2)</f>
        <v>2206.64</v>
      </c>
      <c r="P145" s="159">
        <v>1886.68</v>
      </c>
      <c r="Q145" s="159">
        <v>2264.02</v>
      </c>
      <c r="R145" s="159">
        <v>1886.68</v>
      </c>
      <c r="S145" s="159">
        <v>2264.02</v>
      </c>
      <c r="T145" s="159">
        <f t="shared" ref="T145:U210" si="189">P145</f>
        <v>1886.68</v>
      </c>
      <c r="U145" s="159">
        <f t="shared" ref="U145:U209" si="190">ROUND(T145*1.2,2)</f>
        <v>2264.02</v>
      </c>
      <c r="V145" s="159">
        <f t="shared" ref="V145:W210" si="191">R145</f>
        <v>1886.68</v>
      </c>
      <c r="W145" s="159">
        <f t="shared" ref="W145:W210" si="192">ROUND(V145*1.2,2)</f>
        <v>2264.02</v>
      </c>
      <c r="X145" s="159">
        <v>1962.09</v>
      </c>
      <c r="Y145" s="159">
        <f>X145*1.2</f>
        <v>2354.5079999999998</v>
      </c>
      <c r="Z145" s="159">
        <f>X145</f>
        <v>1962.09</v>
      </c>
      <c r="AA145" s="159">
        <f>Y145</f>
        <v>2354.5079999999998</v>
      </c>
      <c r="AB145" s="159">
        <f t="shared" ref="AB145:AB210" si="193">X145</f>
        <v>1962.09</v>
      </c>
      <c r="AC145" s="159">
        <f t="shared" ref="AA145:AC210" si="194">ROUND(AB145*1.2,2)</f>
        <v>2354.5100000000002</v>
      </c>
      <c r="AD145" s="159">
        <f t="shared" ref="AD145:AD210" si="195">Z145</f>
        <v>1962.09</v>
      </c>
      <c r="AE145" s="159">
        <f t="shared" ref="AE145:AE210" si="196">ROUND(AD145*1.2,2)</f>
        <v>2354.5100000000002</v>
      </c>
      <c r="AF145" s="159">
        <v>1988.29</v>
      </c>
      <c r="AG145" s="159">
        <f>AF145*1.2</f>
        <v>2385.9479999999999</v>
      </c>
      <c r="AH145" s="159">
        <f>AF145</f>
        <v>1988.29</v>
      </c>
      <c r="AI145" s="159">
        <f>AH145*1.2</f>
        <v>2385.9479999999999</v>
      </c>
      <c r="AJ145" s="159">
        <f t="shared" ref="AJ145:AJ210" si="197">AF145</f>
        <v>1988.29</v>
      </c>
      <c r="AK145" s="159">
        <f t="shared" ref="AK145:AK210" si="198">ROUND(AJ145*1.2,2)</f>
        <v>2385.9499999999998</v>
      </c>
      <c r="AL145" s="159">
        <f t="shared" ref="AL145:AL210" si="199">AH145</f>
        <v>1988.29</v>
      </c>
      <c r="AM145" s="159">
        <f t="shared" ref="AM145:AM210" si="200">ROUND(AL145*1.2,2)</f>
        <v>2385.9499999999998</v>
      </c>
      <c r="AN145" s="159">
        <v>1831.55</v>
      </c>
      <c r="AO145" s="159">
        <f>AN145*1.2</f>
        <v>2197.8599999999997</v>
      </c>
      <c r="AP145" s="159">
        <f>AN145</f>
        <v>1831.55</v>
      </c>
      <c r="AQ145" s="159">
        <f>AP145*1.2</f>
        <v>2197.8599999999997</v>
      </c>
      <c r="AR145" s="159">
        <f t="shared" ref="AR145:AR210" si="201">AN145</f>
        <v>1831.55</v>
      </c>
      <c r="AS145" s="159">
        <f t="shared" ref="AS145:AS210" si="202">ROUND(AR145*1.2,2)</f>
        <v>2197.86</v>
      </c>
      <c r="AT145" s="159">
        <f t="shared" ref="AT145:AT210" si="203">AP145</f>
        <v>1831.55</v>
      </c>
      <c r="AU145" s="159">
        <f t="shared" ref="AU145:AU210" si="204">ROUND(AT145*1.2,2)</f>
        <v>2197.86</v>
      </c>
      <c r="AV145" s="159">
        <v>1904.17</v>
      </c>
      <c r="AW145" s="159">
        <f>AV145*1.2</f>
        <v>2285.0039999999999</v>
      </c>
      <c r="AX145" s="159">
        <f>AV145</f>
        <v>1904.17</v>
      </c>
      <c r="AY145" s="159">
        <f>AX145*1.2</f>
        <v>2285.0039999999999</v>
      </c>
      <c r="AZ145" s="153" t="s">
        <v>1074</v>
      </c>
    </row>
    <row r="146" spans="1:52" ht="53.45" customHeight="1" thickBot="1" x14ac:dyDescent="0.3">
      <c r="A146" s="210"/>
      <c r="B146" s="282"/>
      <c r="C146" s="213"/>
      <c r="D146" s="153" t="s">
        <v>794</v>
      </c>
      <c r="E146" s="153" t="s">
        <v>696</v>
      </c>
      <c r="F146" s="154">
        <v>1761.98</v>
      </c>
      <c r="G146" s="154">
        <v>2079.14</v>
      </c>
      <c r="H146" s="154">
        <f>F146</f>
        <v>1761.98</v>
      </c>
      <c r="I146" s="154">
        <f>G146</f>
        <v>2079.14</v>
      </c>
      <c r="J146" s="154"/>
      <c r="K146" s="154"/>
      <c r="L146" s="154">
        <f>F146</f>
        <v>1761.98</v>
      </c>
      <c r="M146" s="154">
        <f>ROUND(L146*1.2,2)</f>
        <v>2114.38</v>
      </c>
      <c r="N146" s="154">
        <f t="shared" si="187"/>
        <v>1761.98</v>
      </c>
      <c r="O146" s="154">
        <f t="shared" si="188"/>
        <v>2114.38</v>
      </c>
      <c r="P146" s="159">
        <v>1807.8</v>
      </c>
      <c r="Q146" s="159">
        <f>P146*1.2</f>
        <v>2169.3599999999997</v>
      </c>
      <c r="R146" s="159">
        <f>P146</f>
        <v>1807.8</v>
      </c>
      <c r="S146" s="159">
        <f>Q146</f>
        <v>2169.3599999999997</v>
      </c>
      <c r="T146" s="159">
        <f t="shared" si="189"/>
        <v>1807.8</v>
      </c>
      <c r="U146" s="159">
        <f t="shared" si="190"/>
        <v>2169.36</v>
      </c>
      <c r="V146" s="159">
        <f t="shared" si="191"/>
        <v>1807.8</v>
      </c>
      <c r="W146" s="159">
        <f t="shared" si="192"/>
        <v>2169.36</v>
      </c>
      <c r="X146" s="159">
        <v>1880.11</v>
      </c>
      <c r="Y146" s="159">
        <f>X146*1.2</f>
        <v>2256.1319999999996</v>
      </c>
      <c r="Z146" s="159">
        <f>X146</f>
        <v>1880.11</v>
      </c>
      <c r="AA146" s="159">
        <f>Y146</f>
        <v>2256.1319999999996</v>
      </c>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3" t="s">
        <v>863</v>
      </c>
    </row>
    <row r="147" spans="1:52" ht="37.9" customHeight="1" thickBot="1" x14ac:dyDescent="0.3">
      <c r="A147" s="210"/>
      <c r="B147" s="282"/>
      <c r="C147" s="213"/>
      <c r="D147" s="153" t="s">
        <v>706</v>
      </c>
      <c r="E147" s="153" t="s">
        <v>696</v>
      </c>
      <c r="F147" s="215">
        <v>1565.96</v>
      </c>
      <c r="G147" s="154">
        <v>1847.83</v>
      </c>
      <c r="H147" s="215">
        <f t="shared" si="186"/>
        <v>1565.96</v>
      </c>
      <c r="I147" s="154">
        <f t="shared" si="186"/>
        <v>1847.83</v>
      </c>
      <c r="J147" s="154">
        <v>2475.79</v>
      </c>
      <c r="K147" s="154"/>
      <c r="L147" s="154">
        <f t="shared" ref="L147:L212" si="205">F147</f>
        <v>1565.96</v>
      </c>
      <c r="M147" s="154">
        <f t="shared" ref="M147:M212" si="206">ROUND(L147*1.2,2)</f>
        <v>1879.15</v>
      </c>
      <c r="N147" s="154">
        <f t="shared" si="187"/>
        <v>1565.96</v>
      </c>
      <c r="O147" s="154">
        <f t="shared" ref="O147" si="207">ROUND(N147*1.2,2)</f>
        <v>1879.15</v>
      </c>
      <c r="P147" s="159">
        <v>1606.65</v>
      </c>
      <c r="Q147" s="159">
        <f>P147*1.2</f>
        <v>1927.98</v>
      </c>
      <c r="R147" s="159">
        <f>P147</f>
        <v>1606.65</v>
      </c>
      <c r="S147" s="159">
        <f>Q147</f>
        <v>1927.98</v>
      </c>
      <c r="T147" s="159">
        <f t="shared" si="189"/>
        <v>1606.65</v>
      </c>
      <c r="U147" s="159">
        <f t="shared" si="190"/>
        <v>1927.98</v>
      </c>
      <c r="V147" s="159">
        <f t="shared" si="191"/>
        <v>1606.65</v>
      </c>
      <c r="W147" s="159">
        <f t="shared" si="192"/>
        <v>1927.98</v>
      </c>
      <c r="X147" s="159">
        <v>1670.92</v>
      </c>
      <c r="Y147" s="159">
        <f>X147*1.2</f>
        <v>2005.104</v>
      </c>
      <c r="Z147" s="159">
        <f>X147</f>
        <v>1670.92</v>
      </c>
      <c r="AA147" s="159">
        <f>Z147*1.2</f>
        <v>2005.104</v>
      </c>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3" t="s">
        <v>863</v>
      </c>
    </row>
    <row r="148" spans="1:52" ht="70.150000000000006" customHeight="1" thickBot="1" x14ac:dyDescent="0.3">
      <c r="A148" s="210"/>
      <c r="B148" s="282"/>
      <c r="C148" s="213"/>
      <c r="D148" s="153" t="s">
        <v>773</v>
      </c>
      <c r="E148" s="153"/>
      <c r="F148" s="154">
        <v>2536.71</v>
      </c>
      <c r="G148" s="154"/>
      <c r="H148" s="154">
        <f>F148</f>
        <v>2536.71</v>
      </c>
      <c r="I148" s="154"/>
      <c r="J148" s="154"/>
      <c r="K148" s="154"/>
      <c r="L148" s="154">
        <f t="shared" si="205"/>
        <v>2536.71</v>
      </c>
      <c r="M148" s="154"/>
      <c r="N148" s="154">
        <f t="shared" si="187"/>
        <v>2536.71</v>
      </c>
      <c r="O148" s="154"/>
      <c r="P148" s="159">
        <v>2653.28</v>
      </c>
      <c r="Q148" s="159"/>
      <c r="R148" s="159">
        <v>2653.28</v>
      </c>
      <c r="S148" s="159"/>
      <c r="T148" s="159">
        <f t="shared" si="189"/>
        <v>2653.28</v>
      </c>
      <c r="U148" s="159"/>
      <c r="V148" s="159">
        <f t="shared" si="191"/>
        <v>2653.28</v>
      </c>
      <c r="W148" s="159"/>
      <c r="X148" s="159">
        <v>2759.41</v>
      </c>
      <c r="Y148" s="159"/>
      <c r="Z148" s="159">
        <f>X148</f>
        <v>2759.41</v>
      </c>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3" t="s">
        <v>863</v>
      </c>
    </row>
    <row r="149" spans="1:52" ht="48" thickBot="1" x14ac:dyDescent="0.3">
      <c r="A149" s="210"/>
      <c r="B149" s="282"/>
      <c r="C149" s="213"/>
      <c r="D149" s="153" t="s">
        <v>908</v>
      </c>
      <c r="E149" s="153" t="s">
        <v>696</v>
      </c>
      <c r="F149" s="154">
        <v>1488.7</v>
      </c>
      <c r="G149" s="215">
        <v>1756.67</v>
      </c>
      <c r="H149" s="154"/>
      <c r="I149" s="154"/>
      <c r="J149" s="154"/>
      <c r="K149" s="154"/>
      <c r="L149" s="154">
        <f t="shared" si="205"/>
        <v>1488.7</v>
      </c>
      <c r="M149" s="154">
        <f t="shared" si="206"/>
        <v>1786.44</v>
      </c>
      <c r="N149" s="154"/>
      <c r="O149" s="154"/>
      <c r="P149" s="159">
        <v>1527.4</v>
      </c>
      <c r="Q149" s="159">
        <f>P149*1.2</f>
        <v>1832.88</v>
      </c>
      <c r="R149" s="159"/>
      <c r="S149" s="159"/>
      <c r="T149" s="159">
        <f t="shared" si="189"/>
        <v>1527.4</v>
      </c>
      <c r="U149" s="159">
        <f t="shared" si="190"/>
        <v>1832.88</v>
      </c>
      <c r="V149" s="159"/>
      <c r="W149" s="159"/>
      <c r="X149" s="159">
        <v>1588.49</v>
      </c>
      <c r="Y149" s="159">
        <f>X149*1.2</f>
        <v>1906.1879999999999</v>
      </c>
      <c r="Z149" s="159"/>
      <c r="AA149" s="159"/>
      <c r="AB149" s="159">
        <f t="shared" si="193"/>
        <v>1588.49</v>
      </c>
      <c r="AC149" s="159">
        <f t="shared" si="194"/>
        <v>1906.19</v>
      </c>
      <c r="AD149" s="159"/>
      <c r="AE149" s="159"/>
      <c r="AF149" s="159">
        <v>1652.03</v>
      </c>
      <c r="AG149" s="159">
        <f>AF149*1.2</f>
        <v>1982.4359999999999</v>
      </c>
      <c r="AH149" s="159"/>
      <c r="AI149" s="159"/>
      <c r="AJ149" s="159">
        <f t="shared" si="197"/>
        <v>1652.03</v>
      </c>
      <c r="AK149" s="159">
        <f t="shared" si="198"/>
        <v>1982.44</v>
      </c>
      <c r="AL149" s="159"/>
      <c r="AM149" s="159"/>
      <c r="AN149" s="159">
        <v>1718.11</v>
      </c>
      <c r="AO149" s="159">
        <f>AN149*1.2</f>
        <v>2061.732</v>
      </c>
      <c r="AP149" s="159"/>
      <c r="AQ149" s="159"/>
      <c r="AR149" s="159">
        <f t="shared" si="201"/>
        <v>1718.11</v>
      </c>
      <c r="AS149" s="159">
        <f t="shared" si="202"/>
        <v>2061.73</v>
      </c>
      <c r="AT149" s="159"/>
      <c r="AU149" s="159"/>
      <c r="AV149" s="159">
        <v>1786.85</v>
      </c>
      <c r="AW149" s="159">
        <f>AV149*1.2</f>
        <v>2144.2199999999998</v>
      </c>
      <c r="AX149" s="159"/>
      <c r="AY149" s="159"/>
      <c r="AZ149" s="153" t="s">
        <v>969</v>
      </c>
    </row>
    <row r="150" spans="1:52" ht="50.45" customHeight="1" thickBot="1" x14ac:dyDescent="0.3">
      <c r="A150" s="210"/>
      <c r="B150" s="282"/>
      <c r="C150" s="213"/>
      <c r="D150" s="153" t="s">
        <v>703</v>
      </c>
      <c r="E150" s="153" t="s">
        <v>696</v>
      </c>
      <c r="F150" s="215">
        <v>1982.54</v>
      </c>
      <c r="G150" s="215">
        <v>2339.4</v>
      </c>
      <c r="H150" s="154">
        <v>1982.54</v>
      </c>
      <c r="I150" s="154">
        <v>2339.4</v>
      </c>
      <c r="J150" s="154"/>
      <c r="K150" s="154"/>
      <c r="L150" s="154">
        <f t="shared" si="205"/>
        <v>1982.54</v>
      </c>
      <c r="M150" s="154">
        <f t="shared" si="206"/>
        <v>2379.0500000000002</v>
      </c>
      <c r="N150" s="154">
        <f t="shared" si="187"/>
        <v>1982.54</v>
      </c>
      <c r="O150" s="154">
        <f t="shared" ref="O150" si="208">ROUND(N150*1.2,2)</f>
        <v>2379.0500000000002</v>
      </c>
      <c r="P150" s="159">
        <v>2033.87</v>
      </c>
      <c r="Q150" s="154">
        <f t="shared" ref="Q150" si="209">ROUND(P150*1.2,2)</f>
        <v>2440.64</v>
      </c>
      <c r="R150" s="159">
        <v>2033.87</v>
      </c>
      <c r="S150" s="154">
        <f t="shared" ref="S150" si="210">ROUND(R150*1.2,2)</f>
        <v>2440.64</v>
      </c>
      <c r="T150" s="159">
        <f t="shared" si="189"/>
        <v>2033.87</v>
      </c>
      <c r="U150" s="159">
        <f t="shared" si="190"/>
        <v>2440.64</v>
      </c>
      <c r="V150" s="159">
        <f t="shared" si="191"/>
        <v>2033.87</v>
      </c>
      <c r="W150" s="159">
        <f t="shared" si="192"/>
        <v>2440.64</v>
      </c>
      <c r="X150" s="159">
        <v>2115.0500000000002</v>
      </c>
      <c r="Y150" s="154">
        <f t="shared" ref="Y150" si="211">ROUND(X150*1.2,2)</f>
        <v>2538.06</v>
      </c>
      <c r="Z150" s="159">
        <f>X150</f>
        <v>2115.0500000000002</v>
      </c>
      <c r="AA150" s="154">
        <f t="shared" ref="AA150" si="212">ROUND(Z150*1.2,2)</f>
        <v>2538.06</v>
      </c>
      <c r="AB150" s="159"/>
      <c r="AC150" s="159"/>
      <c r="AD150" s="159"/>
      <c r="AE150" s="159"/>
      <c r="AF150" s="159"/>
      <c r="AG150" s="154"/>
      <c r="AH150" s="159"/>
      <c r="AI150" s="154"/>
      <c r="AJ150" s="159"/>
      <c r="AK150" s="159"/>
      <c r="AL150" s="159"/>
      <c r="AM150" s="159"/>
      <c r="AN150" s="159"/>
      <c r="AO150" s="154"/>
      <c r="AP150" s="159"/>
      <c r="AQ150" s="154"/>
      <c r="AR150" s="159"/>
      <c r="AS150" s="159"/>
      <c r="AT150" s="159"/>
      <c r="AU150" s="159"/>
      <c r="AV150" s="159"/>
      <c r="AW150" s="154"/>
      <c r="AX150" s="159"/>
      <c r="AY150" s="154"/>
      <c r="AZ150" s="169" t="s">
        <v>1015</v>
      </c>
    </row>
    <row r="151" spans="1:52" ht="27.6" customHeight="1" thickBot="1" x14ac:dyDescent="0.3">
      <c r="A151" s="210"/>
      <c r="B151" s="282"/>
      <c r="C151" s="213"/>
      <c r="D151" s="134" t="s">
        <v>699</v>
      </c>
      <c r="E151" s="153" t="s">
        <v>696</v>
      </c>
      <c r="F151" s="156">
        <v>2861.02</v>
      </c>
      <c r="G151" s="156">
        <f>F151</f>
        <v>2861.02</v>
      </c>
      <c r="H151" s="167"/>
      <c r="I151" s="139"/>
      <c r="J151" s="167"/>
      <c r="K151" s="139"/>
      <c r="L151" s="154">
        <f t="shared" si="205"/>
        <v>2861.02</v>
      </c>
      <c r="M151" s="154">
        <f>L151</f>
        <v>2861.02</v>
      </c>
      <c r="N151" s="154">
        <f t="shared" si="187"/>
        <v>0</v>
      </c>
      <c r="O151" s="154">
        <f t="shared" ref="O151" si="213">ROUND(N151*1.2,2)</f>
        <v>0</v>
      </c>
      <c r="P151" s="168">
        <v>2928.04</v>
      </c>
      <c r="Q151" s="168">
        <f>P151</f>
        <v>2928.04</v>
      </c>
      <c r="R151" s="168"/>
      <c r="S151" s="168"/>
      <c r="T151" s="159">
        <f>P151</f>
        <v>2928.04</v>
      </c>
      <c r="U151" s="159">
        <f>T151</f>
        <v>2928.04</v>
      </c>
      <c r="V151" s="159"/>
      <c r="W151" s="159"/>
      <c r="X151" s="168">
        <v>3045.03</v>
      </c>
      <c r="Y151" s="168">
        <f>X151</f>
        <v>3045.03</v>
      </c>
      <c r="Z151" s="168"/>
      <c r="AA151" s="168"/>
      <c r="AB151" s="159">
        <f>X151</f>
        <v>3045.03</v>
      </c>
      <c r="AC151" s="159">
        <f>AB151</f>
        <v>3045.03</v>
      </c>
      <c r="AD151" s="159"/>
      <c r="AE151" s="159"/>
      <c r="AF151" s="168">
        <v>3166.83</v>
      </c>
      <c r="AG151" s="168">
        <f>AF151</f>
        <v>3166.83</v>
      </c>
      <c r="AH151" s="168"/>
      <c r="AI151" s="168"/>
      <c r="AJ151" s="159">
        <v>2915.11</v>
      </c>
      <c r="AK151" s="159">
        <f>AJ151</f>
        <v>2915.11</v>
      </c>
      <c r="AL151" s="159"/>
      <c r="AM151" s="159"/>
      <c r="AN151" s="168">
        <v>2915.11</v>
      </c>
      <c r="AO151" s="168">
        <f>AN151</f>
        <v>2915.11</v>
      </c>
      <c r="AP151" s="168"/>
      <c r="AQ151" s="168"/>
      <c r="AR151" s="159">
        <f>AN151</f>
        <v>2915.11</v>
      </c>
      <c r="AS151" s="159">
        <f>AR151</f>
        <v>2915.11</v>
      </c>
      <c r="AT151" s="159"/>
      <c r="AU151" s="159"/>
      <c r="AV151" s="168">
        <v>2915.11</v>
      </c>
      <c r="AW151" s="168">
        <f>AV151</f>
        <v>2915.11</v>
      </c>
      <c r="AX151" s="168"/>
      <c r="AY151" s="168"/>
      <c r="AZ151" s="411" t="s">
        <v>1019</v>
      </c>
    </row>
    <row r="152" spans="1:52" ht="27.75" customHeight="1" thickBot="1" x14ac:dyDescent="0.3">
      <c r="A152" s="210"/>
      <c r="B152" s="282"/>
      <c r="C152" s="213"/>
      <c r="D152" s="214" t="s">
        <v>639</v>
      </c>
      <c r="E152" s="153" t="s">
        <v>696</v>
      </c>
      <c r="F152" s="167">
        <v>1524.88</v>
      </c>
      <c r="G152" s="139">
        <f>F152</f>
        <v>1524.88</v>
      </c>
      <c r="H152" s="154">
        <f>G152</f>
        <v>1524.88</v>
      </c>
      <c r="I152" s="154">
        <f>H152</f>
        <v>1524.88</v>
      </c>
      <c r="J152" s="154"/>
      <c r="K152" s="154"/>
      <c r="L152" s="154">
        <f t="shared" si="205"/>
        <v>1524.88</v>
      </c>
      <c r="M152" s="154">
        <f>L152</f>
        <v>1524.88</v>
      </c>
      <c r="N152" s="154">
        <f t="shared" si="187"/>
        <v>1524.88</v>
      </c>
      <c r="O152" s="154">
        <f>N152</f>
        <v>1524.88</v>
      </c>
      <c r="P152" s="168">
        <v>1546.23</v>
      </c>
      <c r="Q152" s="168">
        <v>1546.23</v>
      </c>
      <c r="R152" s="168">
        <f>Q152</f>
        <v>1546.23</v>
      </c>
      <c r="S152" s="168">
        <f>R152</f>
        <v>1546.23</v>
      </c>
      <c r="T152" s="159">
        <v>1546.23</v>
      </c>
      <c r="U152" s="159">
        <v>1546.23</v>
      </c>
      <c r="V152" s="159">
        <v>1546.23</v>
      </c>
      <c r="W152" s="159">
        <v>1546.23</v>
      </c>
      <c r="X152" s="168">
        <v>1608.01</v>
      </c>
      <c r="Y152" s="168">
        <f>X152</f>
        <v>1608.01</v>
      </c>
      <c r="Z152" s="168">
        <f>X152</f>
        <v>1608.01</v>
      </c>
      <c r="AA152" s="168">
        <f>X152</f>
        <v>1608.01</v>
      </c>
      <c r="AB152" s="159"/>
      <c r="AC152" s="159"/>
      <c r="AD152" s="159"/>
      <c r="AE152" s="159"/>
      <c r="AF152" s="168"/>
      <c r="AG152" s="168"/>
      <c r="AH152" s="168"/>
      <c r="AI152" s="168"/>
      <c r="AJ152" s="159"/>
      <c r="AK152" s="159"/>
      <c r="AL152" s="159"/>
      <c r="AM152" s="159"/>
      <c r="AN152" s="168"/>
      <c r="AO152" s="168"/>
      <c r="AP152" s="168"/>
      <c r="AQ152" s="168"/>
      <c r="AR152" s="159"/>
      <c r="AS152" s="159"/>
      <c r="AT152" s="159"/>
      <c r="AU152" s="159"/>
      <c r="AV152" s="168"/>
      <c r="AW152" s="168"/>
      <c r="AX152" s="168"/>
      <c r="AY152" s="168"/>
      <c r="AZ152" s="411" t="s">
        <v>896</v>
      </c>
    </row>
    <row r="153" spans="1:52" ht="31.5" customHeight="1" thickBot="1" x14ac:dyDescent="0.3">
      <c r="A153" s="210"/>
      <c r="B153" s="206"/>
      <c r="C153" s="213"/>
      <c r="D153" s="153" t="s">
        <v>740</v>
      </c>
      <c r="E153" s="153"/>
      <c r="F153" s="154">
        <v>2482.37</v>
      </c>
      <c r="G153" s="154"/>
      <c r="H153" s="154"/>
      <c r="I153" s="154"/>
      <c r="J153" s="154"/>
      <c r="K153" s="154"/>
      <c r="L153" s="154">
        <f t="shared" si="205"/>
        <v>2482.37</v>
      </c>
      <c r="M153" s="154"/>
      <c r="N153" s="154"/>
      <c r="O153" s="154"/>
      <c r="P153" s="159">
        <v>3282.09</v>
      </c>
      <c r="Q153" s="159"/>
      <c r="R153" s="159">
        <v>3282.09</v>
      </c>
      <c r="S153" s="159"/>
      <c r="T153" s="159">
        <f t="shared" si="189"/>
        <v>3282.09</v>
      </c>
      <c r="U153" s="159"/>
      <c r="V153" s="159">
        <v>3282.09</v>
      </c>
      <c r="W153" s="159"/>
      <c r="X153" s="159">
        <v>3402.54</v>
      </c>
      <c r="Y153" s="159"/>
      <c r="Z153" s="159">
        <v>3402.54</v>
      </c>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412" t="s">
        <v>947</v>
      </c>
    </row>
    <row r="154" spans="1:52" ht="54" customHeight="1" thickBot="1" x14ac:dyDescent="0.3">
      <c r="A154" s="210"/>
      <c r="B154" s="206"/>
      <c r="C154" s="213"/>
      <c r="D154" s="191" t="s">
        <v>958</v>
      </c>
      <c r="E154" s="153" t="s">
        <v>696</v>
      </c>
      <c r="F154" s="154">
        <v>2237.9499999999998</v>
      </c>
      <c r="G154" s="154">
        <v>2640.78</v>
      </c>
      <c r="H154" s="154">
        <f>F154</f>
        <v>2237.9499999999998</v>
      </c>
      <c r="I154" s="154">
        <f>G154</f>
        <v>2640.78</v>
      </c>
      <c r="J154" s="154"/>
      <c r="K154" s="154"/>
      <c r="L154" s="154">
        <f t="shared" si="205"/>
        <v>2237.9499999999998</v>
      </c>
      <c r="M154" s="154">
        <f t="shared" si="206"/>
        <v>2685.54</v>
      </c>
      <c r="N154" s="154">
        <f t="shared" si="187"/>
        <v>2237.9499999999998</v>
      </c>
      <c r="O154" s="154">
        <f t="shared" ref="O154" si="214">ROUND(N154*1.2,2)</f>
        <v>2685.54</v>
      </c>
      <c r="P154" s="159">
        <v>2245.36</v>
      </c>
      <c r="Q154" s="159">
        <v>2694.43</v>
      </c>
      <c r="R154" s="159">
        <f>P154</f>
        <v>2245.36</v>
      </c>
      <c r="S154" s="159">
        <f>Q154</f>
        <v>2694.43</v>
      </c>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412" t="s">
        <v>959</v>
      </c>
    </row>
    <row r="155" spans="1:52" ht="31.5" customHeight="1" thickBot="1" x14ac:dyDescent="0.3">
      <c r="A155" s="210"/>
      <c r="B155" s="206"/>
      <c r="C155" s="213"/>
      <c r="D155" s="191" t="s">
        <v>996</v>
      </c>
      <c r="E155" s="153"/>
      <c r="F155" s="154"/>
      <c r="G155" s="154"/>
      <c r="H155" s="154"/>
      <c r="I155" s="154"/>
      <c r="J155" s="154"/>
      <c r="K155" s="154"/>
      <c r="L155" s="154"/>
      <c r="M155" s="154"/>
      <c r="N155" s="154"/>
      <c r="O155" s="154"/>
      <c r="P155" s="159"/>
      <c r="Q155" s="159"/>
      <c r="R155" s="159"/>
      <c r="S155" s="159"/>
      <c r="T155" s="159">
        <v>499.37</v>
      </c>
      <c r="U155" s="159"/>
      <c r="V155" s="159"/>
      <c r="W155" s="159"/>
      <c r="X155" s="159">
        <v>499.37</v>
      </c>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412" t="s">
        <v>997</v>
      </c>
    </row>
    <row r="156" spans="1:52" ht="31.5" customHeight="1" thickBot="1" x14ac:dyDescent="0.3">
      <c r="A156" s="210"/>
      <c r="B156" s="206"/>
      <c r="C156" s="213"/>
      <c r="D156" s="153" t="s">
        <v>770</v>
      </c>
      <c r="E156" s="153" t="s">
        <v>696</v>
      </c>
      <c r="F156" s="154">
        <v>1915.76</v>
      </c>
      <c r="G156" s="154"/>
      <c r="H156" s="154"/>
      <c r="I156" s="154"/>
      <c r="J156" s="154"/>
      <c r="K156" s="154"/>
      <c r="L156" s="154">
        <f t="shared" si="205"/>
        <v>1915.76</v>
      </c>
      <c r="M156" s="154"/>
      <c r="N156" s="154">
        <f t="shared" si="187"/>
        <v>0</v>
      </c>
      <c r="O156" s="154">
        <f t="shared" ref="O156" si="215">ROUND(N156*1.2,2)</f>
        <v>0</v>
      </c>
      <c r="P156" s="159">
        <v>1965.54</v>
      </c>
      <c r="Q156" s="159"/>
      <c r="R156" s="159"/>
      <c r="S156" s="159"/>
      <c r="T156" s="159"/>
      <c r="U156" s="159"/>
      <c r="V156" s="159">
        <f t="shared" si="191"/>
        <v>0</v>
      </c>
      <c r="W156" s="159">
        <f t="shared" si="192"/>
        <v>0</v>
      </c>
      <c r="X156" s="159"/>
      <c r="Y156" s="159"/>
      <c r="Z156" s="159"/>
      <c r="AA156" s="159"/>
      <c r="AB156" s="159">
        <f t="shared" si="193"/>
        <v>0</v>
      </c>
      <c r="AC156" s="159">
        <f t="shared" si="194"/>
        <v>0</v>
      </c>
      <c r="AD156" s="159">
        <f t="shared" si="195"/>
        <v>0</v>
      </c>
      <c r="AE156" s="159">
        <f t="shared" si="196"/>
        <v>0</v>
      </c>
      <c r="AF156" s="159"/>
      <c r="AG156" s="159"/>
      <c r="AH156" s="159"/>
      <c r="AI156" s="159"/>
      <c r="AJ156" s="159">
        <f t="shared" si="197"/>
        <v>0</v>
      </c>
      <c r="AK156" s="159">
        <f t="shared" si="198"/>
        <v>0</v>
      </c>
      <c r="AL156" s="159">
        <f t="shared" si="199"/>
        <v>0</v>
      </c>
      <c r="AM156" s="159">
        <f t="shared" si="200"/>
        <v>0</v>
      </c>
      <c r="AN156" s="159"/>
      <c r="AO156" s="159"/>
      <c r="AP156" s="159"/>
      <c r="AQ156" s="159"/>
      <c r="AR156" s="159">
        <f t="shared" si="201"/>
        <v>0</v>
      </c>
      <c r="AS156" s="159">
        <f t="shared" si="202"/>
        <v>0</v>
      </c>
      <c r="AT156" s="159">
        <f t="shared" si="203"/>
        <v>0</v>
      </c>
      <c r="AU156" s="159">
        <f t="shared" si="204"/>
        <v>0</v>
      </c>
      <c r="AV156" s="159"/>
      <c r="AW156" s="159"/>
      <c r="AX156" s="159"/>
      <c r="AY156" s="159"/>
      <c r="AZ156" s="412" t="s">
        <v>796</v>
      </c>
    </row>
    <row r="157" spans="1:52" ht="31.5" customHeight="1" thickBot="1" x14ac:dyDescent="0.3">
      <c r="A157" s="210"/>
      <c r="B157" s="206"/>
      <c r="C157" s="213"/>
      <c r="D157" s="153" t="s">
        <v>1122</v>
      </c>
      <c r="E157" s="153" t="s">
        <v>696</v>
      </c>
      <c r="F157" s="154"/>
      <c r="G157" s="154"/>
      <c r="H157" s="154"/>
      <c r="I157" s="154"/>
      <c r="J157" s="154"/>
      <c r="K157" s="154"/>
      <c r="L157" s="154"/>
      <c r="M157" s="154"/>
      <c r="N157" s="154"/>
      <c r="O157" s="154"/>
      <c r="P157" s="159"/>
      <c r="Q157" s="159"/>
      <c r="R157" s="159"/>
      <c r="S157" s="159"/>
      <c r="T157" s="159">
        <v>2028.73</v>
      </c>
      <c r="U157" s="159">
        <v>2434.48</v>
      </c>
      <c r="V157" s="159"/>
      <c r="W157" s="159"/>
      <c r="X157" s="159">
        <v>2028.73</v>
      </c>
      <c r="Y157" s="159">
        <v>2434.48</v>
      </c>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412" t="s">
        <v>1123</v>
      </c>
    </row>
    <row r="158" spans="1:52" ht="32.25" customHeight="1" thickBot="1" x14ac:dyDescent="0.3">
      <c r="A158" s="292">
        <v>8</v>
      </c>
      <c r="B158" s="291" t="s">
        <v>144</v>
      </c>
      <c r="C158" s="212" t="s">
        <v>143</v>
      </c>
      <c r="D158" s="153" t="s">
        <v>627</v>
      </c>
      <c r="E158" s="153" t="s">
        <v>696</v>
      </c>
      <c r="F158" s="154">
        <v>3043.1</v>
      </c>
      <c r="G158" s="154">
        <v>3590.86</v>
      </c>
      <c r="H158" s="154">
        <v>2790.79</v>
      </c>
      <c r="I158" s="154">
        <v>3293.13</v>
      </c>
      <c r="J158" s="154"/>
      <c r="K158" s="154"/>
      <c r="L158" s="154">
        <f t="shared" si="205"/>
        <v>3043.1</v>
      </c>
      <c r="M158" s="154">
        <f t="shared" si="206"/>
        <v>3651.72</v>
      </c>
      <c r="N158" s="154">
        <f t="shared" si="187"/>
        <v>2790.79</v>
      </c>
      <c r="O158" s="154">
        <f t="shared" ref="O158" si="216">ROUND(N158*1.2,2)</f>
        <v>3348.95</v>
      </c>
      <c r="P158" s="159">
        <v>3122.21</v>
      </c>
      <c r="Q158" s="159">
        <v>3746.65</v>
      </c>
      <c r="R158" s="159">
        <v>2863.36</v>
      </c>
      <c r="S158" s="159">
        <v>3436.03</v>
      </c>
      <c r="T158" s="159">
        <f t="shared" si="189"/>
        <v>3122.21</v>
      </c>
      <c r="U158" s="159">
        <f t="shared" si="190"/>
        <v>3746.65</v>
      </c>
      <c r="V158" s="159">
        <f t="shared" si="191"/>
        <v>2863.36</v>
      </c>
      <c r="W158" s="159">
        <f t="shared" si="192"/>
        <v>3436.03</v>
      </c>
      <c r="X158" s="159">
        <v>3180.68</v>
      </c>
      <c r="Y158" s="159">
        <f>X158*1.2</f>
        <v>3816.8159999999998</v>
      </c>
      <c r="Z158" s="159">
        <v>2969.44</v>
      </c>
      <c r="AA158" s="159">
        <f>Z158*1.2</f>
        <v>3563.328</v>
      </c>
      <c r="AB158" s="159">
        <f t="shared" si="193"/>
        <v>3180.68</v>
      </c>
      <c r="AC158" s="159">
        <f t="shared" si="194"/>
        <v>3816.82</v>
      </c>
      <c r="AD158" s="159">
        <f t="shared" si="195"/>
        <v>2969.44</v>
      </c>
      <c r="AE158" s="159">
        <f t="shared" si="196"/>
        <v>3563.33</v>
      </c>
      <c r="AF158" s="159">
        <v>3278.56</v>
      </c>
      <c r="AG158" s="159">
        <f>AF158*1.2</f>
        <v>3934.2719999999999</v>
      </c>
      <c r="AH158" s="159">
        <v>3028.28</v>
      </c>
      <c r="AI158" s="159">
        <f>AH158*1.2</f>
        <v>3633.9360000000001</v>
      </c>
      <c r="AJ158" s="159">
        <f t="shared" si="197"/>
        <v>3278.56</v>
      </c>
      <c r="AK158" s="159">
        <f t="shared" si="198"/>
        <v>3934.27</v>
      </c>
      <c r="AL158" s="159">
        <f t="shared" si="199"/>
        <v>3028.28</v>
      </c>
      <c r="AM158" s="159">
        <f t="shared" si="200"/>
        <v>3633.94</v>
      </c>
      <c r="AN158" s="159">
        <v>3385.81</v>
      </c>
      <c r="AO158" s="159">
        <v>4062.97</v>
      </c>
      <c r="AP158" s="159">
        <v>3146.49</v>
      </c>
      <c r="AQ158" s="159">
        <v>3775.79</v>
      </c>
      <c r="AR158" s="159">
        <f t="shared" si="201"/>
        <v>3385.81</v>
      </c>
      <c r="AS158" s="159">
        <f t="shared" si="202"/>
        <v>4062.97</v>
      </c>
      <c r="AT158" s="159">
        <f t="shared" si="203"/>
        <v>3146.49</v>
      </c>
      <c r="AU158" s="159">
        <f t="shared" si="204"/>
        <v>3775.79</v>
      </c>
      <c r="AV158" s="159">
        <v>3521.24</v>
      </c>
      <c r="AW158" s="159">
        <v>4225.49</v>
      </c>
      <c r="AX158" s="159">
        <v>3272.2</v>
      </c>
      <c r="AY158" s="159">
        <v>3926.64</v>
      </c>
      <c r="AZ158" s="153" t="s">
        <v>897</v>
      </c>
    </row>
    <row r="159" spans="1:52" ht="32.25" thickBot="1" x14ac:dyDescent="0.3">
      <c r="A159" s="293"/>
      <c r="B159" s="282"/>
      <c r="C159" s="152" t="s">
        <v>232</v>
      </c>
      <c r="D159" s="169" t="s">
        <v>627</v>
      </c>
      <c r="E159" s="153" t="s">
        <v>696</v>
      </c>
      <c r="F159" s="154">
        <v>3043.1</v>
      </c>
      <c r="G159" s="154">
        <v>3590.86</v>
      </c>
      <c r="H159" s="154">
        <v>2790.79</v>
      </c>
      <c r="I159" s="154">
        <v>3293.13</v>
      </c>
      <c r="J159" s="156"/>
      <c r="K159" s="156"/>
      <c r="L159" s="154">
        <f t="shared" ref="L159" si="217">F159</f>
        <v>3043.1</v>
      </c>
      <c r="M159" s="154">
        <f t="shared" ref="M159" si="218">ROUND(L159*1.2,2)</f>
        <v>3651.72</v>
      </c>
      <c r="N159" s="154">
        <f t="shared" ref="N159" si="219">H159</f>
        <v>2790.79</v>
      </c>
      <c r="O159" s="154">
        <f t="shared" ref="O159" si="220">ROUND(N159*1.2,2)</f>
        <v>3348.95</v>
      </c>
      <c r="P159" s="159">
        <v>3122.21</v>
      </c>
      <c r="Q159" s="159">
        <v>3746.65</v>
      </c>
      <c r="R159" s="159">
        <v>2863.36</v>
      </c>
      <c r="S159" s="159">
        <v>3436.03</v>
      </c>
      <c r="T159" s="159">
        <f t="shared" ref="T159" si="221">P159</f>
        <v>3122.21</v>
      </c>
      <c r="U159" s="159">
        <f t="shared" ref="U159" si="222">ROUND(T159*1.2,2)</f>
        <v>3746.65</v>
      </c>
      <c r="V159" s="159">
        <f t="shared" ref="V159" si="223">R159</f>
        <v>2863.36</v>
      </c>
      <c r="W159" s="159">
        <f t="shared" ref="W159" si="224">ROUND(V159*1.2,2)</f>
        <v>3436.03</v>
      </c>
      <c r="X159" s="159">
        <f>X158</f>
        <v>3180.68</v>
      </c>
      <c r="Y159" s="159">
        <f>X159*1.2</f>
        <v>3816.8159999999998</v>
      </c>
      <c r="Z159" s="159">
        <f>Z158</f>
        <v>2969.44</v>
      </c>
      <c r="AA159" s="159">
        <f>Z159*1.2</f>
        <v>3563.328</v>
      </c>
      <c r="AB159" s="159">
        <f t="shared" ref="AB159" si="225">X159</f>
        <v>3180.68</v>
      </c>
      <c r="AC159" s="159">
        <f t="shared" ref="AC159" si="226">ROUND(AB159*1.2,2)</f>
        <v>3816.82</v>
      </c>
      <c r="AD159" s="159">
        <f t="shared" ref="AD159" si="227">Z159</f>
        <v>2969.44</v>
      </c>
      <c r="AE159" s="159">
        <f t="shared" ref="AE159" si="228">ROUND(AD159*1.2,2)</f>
        <v>3563.33</v>
      </c>
      <c r="AF159" s="159">
        <v>3278.56</v>
      </c>
      <c r="AG159" s="159">
        <f>AF159*1.2</f>
        <v>3934.2719999999999</v>
      </c>
      <c r="AH159" s="159">
        <f>AH158</f>
        <v>3028.28</v>
      </c>
      <c r="AI159" s="159">
        <f>AI158</f>
        <v>3633.9360000000001</v>
      </c>
      <c r="AJ159" s="159">
        <f t="shared" ref="AJ159" si="229">AF159</f>
        <v>3278.56</v>
      </c>
      <c r="AK159" s="159">
        <f t="shared" ref="AK159" si="230">ROUND(AJ159*1.2,2)</f>
        <v>3934.27</v>
      </c>
      <c r="AL159" s="159">
        <f t="shared" ref="AL159" si="231">AH159</f>
        <v>3028.28</v>
      </c>
      <c r="AM159" s="159">
        <f t="shared" ref="AM159" si="232">ROUND(AL159*1.2,2)</f>
        <v>3633.94</v>
      </c>
      <c r="AN159" s="159">
        <v>3385.81</v>
      </c>
      <c r="AO159" s="159">
        <v>4062.97</v>
      </c>
      <c r="AP159" s="159">
        <v>3146.49</v>
      </c>
      <c r="AQ159" s="159">
        <v>3775.79</v>
      </c>
      <c r="AR159" s="159">
        <f t="shared" ref="AR159" si="233">AN159</f>
        <v>3385.81</v>
      </c>
      <c r="AS159" s="159">
        <f t="shared" ref="AS159" si="234">ROUND(AR159*1.2,2)</f>
        <v>4062.97</v>
      </c>
      <c r="AT159" s="159">
        <f t="shared" ref="AT159" si="235">AP159</f>
        <v>3146.49</v>
      </c>
      <c r="AU159" s="159">
        <f t="shared" ref="AU159" si="236">ROUND(AT159*1.2,2)</f>
        <v>3775.79</v>
      </c>
      <c r="AV159" s="159">
        <v>3521.24</v>
      </c>
      <c r="AW159" s="159">
        <v>4225.49</v>
      </c>
      <c r="AX159" s="159">
        <v>3272.2</v>
      </c>
      <c r="AY159" s="159">
        <v>3926.64</v>
      </c>
      <c r="AZ159" s="153" t="s">
        <v>897</v>
      </c>
    </row>
    <row r="160" spans="1:52" ht="32.25" thickBot="1" x14ac:dyDescent="0.3">
      <c r="A160" s="293"/>
      <c r="B160" s="282"/>
      <c r="C160" s="212" t="s">
        <v>233</v>
      </c>
      <c r="D160" s="153" t="s">
        <v>747</v>
      </c>
      <c r="E160" s="153" t="s">
        <v>696</v>
      </c>
      <c r="F160" s="215">
        <v>2014.15</v>
      </c>
      <c r="G160" s="154">
        <v>1059.9000000000001</v>
      </c>
      <c r="H160" s="215"/>
      <c r="I160" s="154"/>
      <c r="J160" s="154"/>
      <c r="K160" s="154"/>
      <c r="L160" s="154">
        <f t="shared" si="205"/>
        <v>2014.15</v>
      </c>
      <c r="M160" s="154">
        <v>1077.8599999999999</v>
      </c>
      <c r="N160" s="154"/>
      <c r="O160" s="154"/>
      <c r="P160" s="159">
        <v>2066.48</v>
      </c>
      <c r="Q160" s="159">
        <v>1161.45</v>
      </c>
      <c r="R160" s="159"/>
      <c r="S160" s="159"/>
      <c r="T160" s="159">
        <v>2066.48</v>
      </c>
      <c r="U160" s="159">
        <v>1161.45</v>
      </c>
      <c r="V160" s="159"/>
      <c r="W160" s="159"/>
      <c r="X160" s="159">
        <v>2149.1999999999998</v>
      </c>
      <c r="Y160" s="159">
        <v>1239.27</v>
      </c>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69" t="s">
        <v>898</v>
      </c>
    </row>
    <row r="161" spans="1:52" ht="32.25" thickBot="1" x14ac:dyDescent="0.3">
      <c r="A161" s="293"/>
      <c r="B161" s="282"/>
      <c r="C161" s="214"/>
      <c r="D161" s="153" t="s">
        <v>141</v>
      </c>
      <c r="E161" s="153" t="s">
        <v>696</v>
      </c>
      <c r="F161" s="215">
        <v>2534.5300000000002</v>
      </c>
      <c r="G161" s="215">
        <v>2534.5300000000002</v>
      </c>
      <c r="H161" s="215">
        <v>2534.5300000000002</v>
      </c>
      <c r="I161" s="215">
        <v>2534.5300000000002</v>
      </c>
      <c r="J161" s="154"/>
      <c r="K161" s="154"/>
      <c r="L161" s="154">
        <f t="shared" si="205"/>
        <v>2534.5300000000002</v>
      </c>
      <c r="M161" s="154">
        <f>L161</f>
        <v>2534.5300000000002</v>
      </c>
      <c r="N161" s="154">
        <f t="shared" si="187"/>
        <v>2534.5300000000002</v>
      </c>
      <c r="O161" s="154">
        <f>N161</f>
        <v>2534.5300000000002</v>
      </c>
      <c r="P161" s="159">
        <v>2600.4299999999998</v>
      </c>
      <c r="Q161" s="159">
        <v>2600.4299999999998</v>
      </c>
      <c r="R161" s="159">
        <v>2600.4299999999998</v>
      </c>
      <c r="S161" s="159">
        <v>2600.4299999999998</v>
      </c>
      <c r="T161" s="159">
        <f t="shared" si="189"/>
        <v>2600.4299999999998</v>
      </c>
      <c r="U161" s="159">
        <f t="shared" si="189"/>
        <v>2600.4299999999998</v>
      </c>
      <c r="V161" s="159">
        <f t="shared" si="191"/>
        <v>2600.4299999999998</v>
      </c>
      <c r="W161" s="159">
        <f t="shared" si="191"/>
        <v>2600.4299999999998</v>
      </c>
      <c r="X161" s="159">
        <v>2668.84</v>
      </c>
      <c r="Y161" s="159">
        <f>X161</f>
        <v>2668.84</v>
      </c>
      <c r="Z161" s="159">
        <f>Y161</f>
        <v>2668.84</v>
      </c>
      <c r="AA161" s="159">
        <f>Z161</f>
        <v>2668.84</v>
      </c>
      <c r="AB161" s="159">
        <f t="shared" si="193"/>
        <v>2668.84</v>
      </c>
      <c r="AC161" s="159">
        <f t="shared" ref="AC161" si="237">Y161</f>
        <v>2668.84</v>
      </c>
      <c r="AD161" s="159">
        <f t="shared" si="195"/>
        <v>2668.84</v>
      </c>
      <c r="AE161" s="159">
        <f t="shared" ref="AE161" si="238">AA161</f>
        <v>2668.84</v>
      </c>
      <c r="AF161" s="159">
        <v>2770.17</v>
      </c>
      <c r="AG161" s="159">
        <v>2770.17</v>
      </c>
      <c r="AH161" s="159">
        <v>2770.17</v>
      </c>
      <c r="AI161" s="159">
        <v>2770.17</v>
      </c>
      <c r="AJ161" s="159">
        <f t="shared" si="197"/>
        <v>2770.17</v>
      </c>
      <c r="AK161" s="159">
        <f t="shared" ref="AK161" si="239">AG161</f>
        <v>2770.17</v>
      </c>
      <c r="AL161" s="159">
        <f t="shared" si="199"/>
        <v>2770.17</v>
      </c>
      <c r="AM161" s="159">
        <f t="shared" ref="AM161" si="240">AI161</f>
        <v>2770.17</v>
      </c>
      <c r="AN161" s="159">
        <v>2819.89</v>
      </c>
      <c r="AO161" s="159">
        <v>2819.89</v>
      </c>
      <c r="AP161" s="159">
        <v>2819.89</v>
      </c>
      <c r="AQ161" s="159">
        <v>2819.89</v>
      </c>
      <c r="AR161" s="159">
        <f t="shared" si="201"/>
        <v>2819.89</v>
      </c>
      <c r="AS161" s="159">
        <f t="shared" ref="AS161" si="241">AO161</f>
        <v>2819.89</v>
      </c>
      <c r="AT161" s="159">
        <f t="shared" si="203"/>
        <v>2819.89</v>
      </c>
      <c r="AU161" s="159">
        <f t="shared" ref="AU161" si="242">AQ161</f>
        <v>2819.89</v>
      </c>
      <c r="AV161" s="159">
        <v>2932.31</v>
      </c>
      <c r="AW161" s="159">
        <v>2932.31</v>
      </c>
      <c r="AX161" s="159">
        <v>2932.31</v>
      </c>
      <c r="AY161" s="159">
        <v>2932.31</v>
      </c>
      <c r="AZ161" s="153" t="s">
        <v>899</v>
      </c>
    </row>
    <row r="162" spans="1:52" ht="31.9" customHeight="1" thickBot="1" x14ac:dyDescent="0.3">
      <c r="A162" s="293"/>
      <c r="B162" s="282"/>
      <c r="C162" s="152" t="s">
        <v>454</v>
      </c>
      <c r="D162" s="153" t="s">
        <v>455</v>
      </c>
      <c r="E162" s="153" t="s">
        <v>696</v>
      </c>
      <c r="F162" s="215">
        <v>2531.79</v>
      </c>
      <c r="G162" s="215">
        <v>2987.51</v>
      </c>
      <c r="H162" s="215"/>
      <c r="I162" s="215"/>
      <c r="J162" s="154"/>
      <c r="K162" s="154"/>
      <c r="L162" s="154">
        <f t="shared" si="205"/>
        <v>2531.79</v>
      </c>
      <c r="M162" s="154">
        <f t="shared" si="206"/>
        <v>3038.15</v>
      </c>
      <c r="N162" s="154"/>
      <c r="O162" s="154"/>
      <c r="P162" s="159">
        <v>2531.79</v>
      </c>
      <c r="Q162" s="159">
        <v>3038.15</v>
      </c>
      <c r="R162" s="159"/>
      <c r="S162" s="159"/>
      <c r="T162" s="159">
        <f t="shared" si="189"/>
        <v>2531.79</v>
      </c>
      <c r="U162" s="159">
        <f t="shared" si="190"/>
        <v>3038.15</v>
      </c>
      <c r="V162" s="159"/>
      <c r="W162" s="159"/>
      <c r="X162" s="159">
        <v>2531.79</v>
      </c>
      <c r="Y162" s="159">
        <f>X162*1.2</f>
        <v>3038.1479999999997</v>
      </c>
      <c r="Z162" s="159"/>
      <c r="AA162" s="159"/>
      <c r="AB162" s="159">
        <f t="shared" si="193"/>
        <v>2531.79</v>
      </c>
      <c r="AC162" s="159">
        <f t="shared" si="194"/>
        <v>3038.15</v>
      </c>
      <c r="AD162" s="159"/>
      <c r="AE162" s="159"/>
      <c r="AF162" s="159">
        <v>2603.85</v>
      </c>
      <c r="AG162" s="159">
        <v>3124.62</v>
      </c>
      <c r="AH162" s="159"/>
      <c r="AI162" s="159"/>
      <c r="AJ162" s="159">
        <f t="shared" si="197"/>
        <v>2603.85</v>
      </c>
      <c r="AK162" s="159">
        <f t="shared" si="198"/>
        <v>3124.62</v>
      </c>
      <c r="AL162" s="159"/>
      <c r="AM162" s="159"/>
      <c r="AN162" s="159">
        <v>2640.64</v>
      </c>
      <c r="AO162" s="159">
        <v>3168.77</v>
      </c>
      <c r="AP162" s="159"/>
      <c r="AQ162" s="159"/>
      <c r="AR162" s="159">
        <f t="shared" si="201"/>
        <v>2640.64</v>
      </c>
      <c r="AS162" s="159">
        <f t="shared" si="202"/>
        <v>3168.77</v>
      </c>
      <c r="AT162" s="159"/>
      <c r="AU162" s="159"/>
      <c r="AV162" s="159">
        <v>2677.86</v>
      </c>
      <c r="AW162" s="159">
        <v>3213.43</v>
      </c>
      <c r="AX162" s="159"/>
      <c r="AY162" s="159"/>
      <c r="AZ162" s="153" t="s">
        <v>900</v>
      </c>
    </row>
    <row r="163" spans="1:52" ht="31.9" customHeight="1" thickBot="1" x14ac:dyDescent="0.3">
      <c r="A163" s="294"/>
      <c r="B163" s="283"/>
      <c r="C163" s="152" t="s">
        <v>853</v>
      </c>
      <c r="D163" s="153" t="s">
        <v>854</v>
      </c>
      <c r="E163" s="153" t="s">
        <v>696</v>
      </c>
      <c r="F163" s="215"/>
      <c r="G163" s="215"/>
      <c r="H163" s="215"/>
      <c r="I163" s="215"/>
      <c r="J163" s="154"/>
      <c r="K163" s="154"/>
      <c r="L163" s="154">
        <v>430</v>
      </c>
      <c r="M163" s="154">
        <v>516</v>
      </c>
      <c r="N163" s="154"/>
      <c r="O163" s="154"/>
      <c r="P163" s="159">
        <v>430</v>
      </c>
      <c r="Q163" s="159">
        <v>516</v>
      </c>
      <c r="R163" s="159"/>
      <c r="S163" s="159"/>
      <c r="T163" s="159">
        <f t="shared" si="189"/>
        <v>430</v>
      </c>
      <c r="U163" s="159">
        <v>516</v>
      </c>
      <c r="V163" s="159"/>
      <c r="W163" s="159"/>
      <c r="X163" s="159">
        <v>9031.1</v>
      </c>
      <c r="Y163" s="159">
        <v>550.57000000000005</v>
      </c>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413" t="s">
        <v>921</v>
      </c>
    </row>
    <row r="164" spans="1:52" ht="62.45" customHeight="1" thickBot="1" x14ac:dyDescent="0.3">
      <c r="A164" s="210">
        <v>9</v>
      </c>
      <c r="B164" s="291" t="s">
        <v>140</v>
      </c>
      <c r="C164" s="212" t="s">
        <v>139</v>
      </c>
      <c r="D164" s="153" t="s">
        <v>138</v>
      </c>
      <c r="E164" s="153" t="s">
        <v>696</v>
      </c>
      <c r="F164" s="154">
        <v>1949.93</v>
      </c>
      <c r="G164" s="215">
        <v>2300.92</v>
      </c>
      <c r="H164" s="154">
        <v>1949.93</v>
      </c>
      <c r="I164" s="215">
        <v>2300.92</v>
      </c>
      <c r="J164" s="154"/>
      <c r="K164" s="154"/>
      <c r="L164" s="154">
        <f t="shared" si="205"/>
        <v>1949.93</v>
      </c>
      <c r="M164" s="154">
        <f t="shared" si="206"/>
        <v>2339.92</v>
      </c>
      <c r="N164" s="154">
        <f t="shared" si="187"/>
        <v>1949.93</v>
      </c>
      <c r="O164" s="154">
        <f t="shared" ref="O164:S164" si="243">ROUND(N164*1.2,2)</f>
        <v>2339.92</v>
      </c>
      <c r="P164" s="159">
        <v>2000.56</v>
      </c>
      <c r="Q164" s="159">
        <f t="shared" si="243"/>
        <v>2400.67</v>
      </c>
      <c r="R164" s="159">
        <v>2000.56</v>
      </c>
      <c r="S164" s="159">
        <f t="shared" si="243"/>
        <v>2400.67</v>
      </c>
      <c r="T164" s="159">
        <f>P164</f>
        <v>2000.56</v>
      </c>
      <c r="U164" s="159">
        <f t="shared" si="190"/>
        <v>2400.67</v>
      </c>
      <c r="V164" s="159">
        <f t="shared" ref="V164:V175" si="244">T164</f>
        <v>2000.56</v>
      </c>
      <c r="W164" s="159">
        <f t="shared" si="192"/>
        <v>2400.67</v>
      </c>
      <c r="X164" s="159">
        <v>2080.64</v>
      </c>
      <c r="Y164" s="159">
        <f t="shared" ref="Y164" si="245">ROUND(X164*1.2,2)</f>
        <v>2496.77</v>
      </c>
      <c r="Z164" s="159">
        <f>X164</f>
        <v>2080.64</v>
      </c>
      <c r="AA164" s="159">
        <f t="shared" ref="AA164" si="246">ROUND(Z164*1.2,2)</f>
        <v>2496.77</v>
      </c>
      <c r="AB164" s="159"/>
      <c r="AC164" s="159">
        <f t="shared" si="194"/>
        <v>0</v>
      </c>
      <c r="AD164" s="159">
        <f>AB164</f>
        <v>0</v>
      </c>
      <c r="AE164" s="159">
        <f t="shared" si="196"/>
        <v>0</v>
      </c>
      <c r="AF164" s="159"/>
      <c r="AG164" s="159">
        <f t="shared" ref="AG164" si="247">ROUND(AF164*1.2,2)</f>
        <v>0</v>
      </c>
      <c r="AH164" s="159"/>
      <c r="AI164" s="159">
        <f t="shared" ref="AI164" si="248">ROUND(AH164*1.2,2)</f>
        <v>0</v>
      </c>
      <c r="AJ164" s="159">
        <f t="shared" si="197"/>
        <v>0</v>
      </c>
      <c r="AK164" s="159">
        <f t="shared" si="198"/>
        <v>0</v>
      </c>
      <c r="AL164" s="159">
        <f t="shared" si="199"/>
        <v>0</v>
      </c>
      <c r="AM164" s="159">
        <f t="shared" si="200"/>
        <v>0</v>
      </c>
      <c r="AN164" s="159"/>
      <c r="AO164" s="159">
        <f t="shared" ref="AO164" si="249">ROUND(AN164*1.2,2)</f>
        <v>0</v>
      </c>
      <c r="AP164" s="159"/>
      <c r="AQ164" s="159">
        <f t="shared" ref="AQ164" si="250">ROUND(AP164*1.2,2)</f>
        <v>0</v>
      </c>
      <c r="AR164" s="159">
        <f t="shared" si="201"/>
        <v>0</v>
      </c>
      <c r="AS164" s="159">
        <f t="shared" si="202"/>
        <v>0</v>
      </c>
      <c r="AT164" s="159">
        <f t="shared" si="203"/>
        <v>0</v>
      </c>
      <c r="AU164" s="159">
        <f t="shared" si="204"/>
        <v>0</v>
      </c>
      <c r="AV164" s="159"/>
      <c r="AW164" s="159">
        <f t="shared" ref="AW164" si="251">ROUND(AV164*1.2,2)</f>
        <v>0</v>
      </c>
      <c r="AX164" s="159"/>
      <c r="AY164" s="159">
        <f t="shared" ref="AY164" si="252">ROUND(AX164*1.2,2)</f>
        <v>0</v>
      </c>
      <c r="AZ164" s="153" t="s">
        <v>1010</v>
      </c>
    </row>
    <row r="165" spans="1:52" ht="95.25" thickBot="1" x14ac:dyDescent="0.3">
      <c r="A165" s="210"/>
      <c r="B165" s="282"/>
      <c r="C165" s="214"/>
      <c r="D165" s="153" t="s">
        <v>137</v>
      </c>
      <c r="E165" s="153"/>
      <c r="F165" s="154">
        <v>5225.45</v>
      </c>
      <c r="G165" s="154"/>
      <c r="H165" s="154"/>
      <c r="I165" s="154"/>
      <c r="J165" s="154"/>
      <c r="K165" s="154"/>
      <c r="L165" s="154">
        <f t="shared" si="205"/>
        <v>5225.45</v>
      </c>
      <c r="M165" s="154"/>
      <c r="N165" s="154">
        <v>5225.45</v>
      </c>
      <c r="O165" s="154"/>
      <c r="P165" s="159">
        <v>5793.22</v>
      </c>
      <c r="Q165" s="159"/>
      <c r="R165" s="159">
        <v>5793.22</v>
      </c>
      <c r="S165" s="159"/>
      <c r="T165" s="159">
        <f>P165</f>
        <v>5793.22</v>
      </c>
      <c r="U165" s="159"/>
      <c r="V165" s="159">
        <f t="shared" si="244"/>
        <v>5793.22</v>
      </c>
      <c r="W165" s="159"/>
      <c r="X165" s="159">
        <v>5840.32</v>
      </c>
      <c r="Y165" s="159"/>
      <c r="Z165" s="159">
        <f>X165</f>
        <v>5840.32</v>
      </c>
      <c r="AA165" s="159"/>
      <c r="AB165" s="159"/>
      <c r="AC165" s="159"/>
      <c r="AD165" s="159">
        <f>AB165</f>
        <v>0</v>
      </c>
      <c r="AE165" s="159"/>
      <c r="AF165" s="159"/>
      <c r="AG165" s="159"/>
      <c r="AH165" s="159">
        <f>AF165</f>
        <v>0</v>
      </c>
      <c r="AI165" s="159"/>
      <c r="AJ165" s="159">
        <f>AF165</f>
        <v>0</v>
      </c>
      <c r="AK165" s="159"/>
      <c r="AL165" s="159">
        <f>AJ165</f>
        <v>0</v>
      </c>
      <c r="AM165" s="159"/>
      <c r="AN165" s="159"/>
      <c r="AO165" s="159"/>
      <c r="AP165" s="159">
        <f>AN165</f>
        <v>0</v>
      </c>
      <c r="AQ165" s="159"/>
      <c r="AR165" s="159">
        <f>AN165</f>
        <v>0</v>
      </c>
      <c r="AS165" s="159"/>
      <c r="AT165" s="159">
        <f>AR165</f>
        <v>0</v>
      </c>
      <c r="AU165" s="159"/>
      <c r="AV165" s="159"/>
      <c r="AW165" s="159"/>
      <c r="AX165" s="159"/>
      <c r="AY165" s="159"/>
      <c r="AZ165" s="153" t="s">
        <v>1010</v>
      </c>
    </row>
    <row r="166" spans="1:52" ht="61.9" customHeight="1" thickBot="1" x14ac:dyDescent="0.3">
      <c r="A166" s="210"/>
      <c r="B166" s="282"/>
      <c r="C166" s="212" t="s">
        <v>136</v>
      </c>
      <c r="D166" s="153" t="s">
        <v>138</v>
      </c>
      <c r="E166" s="153" t="s">
        <v>696</v>
      </c>
      <c r="F166" s="154">
        <v>1949.93</v>
      </c>
      <c r="G166" s="215">
        <v>2300.92</v>
      </c>
      <c r="H166" s="154">
        <v>1949.93</v>
      </c>
      <c r="I166" s="215">
        <v>2300.92</v>
      </c>
      <c r="J166" s="154"/>
      <c r="K166" s="154"/>
      <c r="L166" s="154">
        <f t="shared" si="205"/>
        <v>1949.93</v>
      </c>
      <c r="M166" s="154">
        <f t="shared" si="206"/>
        <v>2339.92</v>
      </c>
      <c r="N166" s="154">
        <f t="shared" si="187"/>
        <v>1949.93</v>
      </c>
      <c r="O166" s="154">
        <f t="shared" ref="O166" si="253">ROUND(N166*1.2,2)</f>
        <v>2339.92</v>
      </c>
      <c r="P166" s="159">
        <v>2000.56</v>
      </c>
      <c r="Q166" s="159">
        <f t="shared" ref="Q166" si="254">ROUND(P166*1.2,2)</f>
        <v>2400.67</v>
      </c>
      <c r="R166" s="159">
        <v>2000.56</v>
      </c>
      <c r="S166" s="159">
        <f t="shared" ref="S166" si="255">ROUND(R166*1.2,2)</f>
        <v>2400.67</v>
      </c>
      <c r="T166" s="159">
        <f>T164</f>
        <v>2000.56</v>
      </c>
      <c r="U166" s="159">
        <f t="shared" si="190"/>
        <v>2400.67</v>
      </c>
      <c r="V166" s="159">
        <f t="shared" si="244"/>
        <v>2000.56</v>
      </c>
      <c r="W166" s="159">
        <f t="shared" si="192"/>
        <v>2400.67</v>
      </c>
      <c r="X166" s="159">
        <f>X164</f>
        <v>2080.64</v>
      </c>
      <c r="Y166" s="159">
        <f t="shared" ref="Y166" si="256">ROUND(X166*1.2,2)</f>
        <v>2496.77</v>
      </c>
      <c r="Z166" s="159">
        <f>X166</f>
        <v>2080.64</v>
      </c>
      <c r="AA166" s="159">
        <f t="shared" si="194"/>
        <v>2496.77</v>
      </c>
      <c r="AB166" s="159">
        <f>AB164</f>
        <v>0</v>
      </c>
      <c r="AC166" s="159">
        <f t="shared" si="194"/>
        <v>0</v>
      </c>
      <c r="AD166" s="159">
        <f>AB166</f>
        <v>0</v>
      </c>
      <c r="AE166" s="159">
        <f t="shared" si="196"/>
        <v>0</v>
      </c>
      <c r="AF166" s="159">
        <f>AF164</f>
        <v>0</v>
      </c>
      <c r="AG166" s="159">
        <f t="shared" ref="AG166" si="257">ROUND(AF166*1.2,2)</f>
        <v>0</v>
      </c>
      <c r="AH166" s="159">
        <f>AF166</f>
        <v>0</v>
      </c>
      <c r="AI166" s="159">
        <f t="shared" ref="AI166" si="258">ROUND(AH166*1.2,2)</f>
        <v>0</v>
      </c>
      <c r="AJ166" s="159">
        <f t="shared" si="197"/>
        <v>0</v>
      </c>
      <c r="AK166" s="159">
        <f t="shared" si="198"/>
        <v>0</v>
      </c>
      <c r="AL166" s="159">
        <f t="shared" si="199"/>
        <v>0</v>
      </c>
      <c r="AM166" s="159">
        <f t="shared" si="200"/>
        <v>0</v>
      </c>
      <c r="AN166" s="159"/>
      <c r="AO166" s="159"/>
      <c r="AP166" s="159"/>
      <c r="AQ166" s="159"/>
      <c r="AR166" s="159">
        <f t="shared" si="201"/>
        <v>0</v>
      </c>
      <c r="AS166" s="159">
        <f t="shared" si="202"/>
        <v>0</v>
      </c>
      <c r="AT166" s="159">
        <f t="shared" si="203"/>
        <v>0</v>
      </c>
      <c r="AU166" s="159">
        <f t="shared" si="204"/>
        <v>0</v>
      </c>
      <c r="AV166" s="159"/>
      <c r="AW166" s="159"/>
      <c r="AX166" s="159"/>
      <c r="AY166" s="159"/>
      <c r="AZ166" s="153" t="s">
        <v>1010</v>
      </c>
    </row>
    <row r="167" spans="1:52" ht="95.25" thickBot="1" x14ac:dyDescent="0.3">
      <c r="A167" s="210"/>
      <c r="B167" s="282"/>
      <c r="C167" s="213"/>
      <c r="D167" s="153" t="s">
        <v>137</v>
      </c>
      <c r="E167" s="153"/>
      <c r="F167" s="154">
        <v>5225.45</v>
      </c>
      <c r="G167" s="154"/>
      <c r="H167" s="154"/>
      <c r="I167" s="154"/>
      <c r="J167" s="154"/>
      <c r="K167" s="154"/>
      <c r="L167" s="154">
        <f t="shared" si="205"/>
        <v>5225.45</v>
      </c>
      <c r="M167" s="154">
        <f t="shared" si="206"/>
        <v>6270.54</v>
      </c>
      <c r="N167" s="154">
        <f t="shared" si="187"/>
        <v>0</v>
      </c>
      <c r="O167" s="154">
        <f t="shared" ref="O167" si="259">ROUND(N167*1.2,2)</f>
        <v>0</v>
      </c>
      <c r="P167" s="159">
        <v>5793.22</v>
      </c>
      <c r="Q167" s="159"/>
      <c r="R167" s="159">
        <v>5793.22</v>
      </c>
      <c r="S167" s="159"/>
      <c r="T167" s="159">
        <f>T165</f>
        <v>5793.22</v>
      </c>
      <c r="U167" s="159"/>
      <c r="V167" s="159">
        <f t="shared" si="244"/>
        <v>5793.22</v>
      </c>
      <c r="W167" s="159"/>
      <c r="X167" s="159">
        <f>X165</f>
        <v>5840.32</v>
      </c>
      <c r="Y167" s="159"/>
      <c r="Z167" s="159">
        <f>X167</f>
        <v>5840.32</v>
      </c>
      <c r="AA167" s="159"/>
      <c r="AB167" s="159">
        <f>AB165</f>
        <v>0</v>
      </c>
      <c r="AC167" s="159"/>
      <c r="AD167" s="159">
        <f>AB167</f>
        <v>0</v>
      </c>
      <c r="AE167" s="159"/>
      <c r="AF167" s="159">
        <f>AF165</f>
        <v>0</v>
      </c>
      <c r="AG167" s="159"/>
      <c r="AH167" s="159">
        <f>AF167</f>
        <v>0</v>
      </c>
      <c r="AI167" s="159"/>
      <c r="AJ167" s="159">
        <f t="shared" si="197"/>
        <v>0</v>
      </c>
      <c r="AK167" s="159">
        <f t="shared" si="198"/>
        <v>0</v>
      </c>
      <c r="AL167" s="159">
        <f t="shared" si="199"/>
        <v>0</v>
      </c>
      <c r="AM167" s="159">
        <f t="shared" si="200"/>
        <v>0</v>
      </c>
      <c r="AN167" s="159"/>
      <c r="AO167" s="159"/>
      <c r="AP167" s="159"/>
      <c r="AQ167" s="159"/>
      <c r="AR167" s="159">
        <f t="shared" si="201"/>
        <v>0</v>
      </c>
      <c r="AS167" s="159">
        <f t="shared" si="202"/>
        <v>0</v>
      </c>
      <c r="AT167" s="159">
        <f t="shared" si="203"/>
        <v>0</v>
      </c>
      <c r="AU167" s="159">
        <f t="shared" si="204"/>
        <v>0</v>
      </c>
      <c r="AV167" s="159"/>
      <c r="AW167" s="159"/>
      <c r="AX167" s="159"/>
      <c r="AY167" s="159"/>
      <c r="AZ167" s="153" t="s">
        <v>1010</v>
      </c>
    </row>
    <row r="168" spans="1:52" ht="95.25" thickBot="1" x14ac:dyDescent="0.3">
      <c r="A168" s="210"/>
      <c r="B168" s="282"/>
      <c r="C168" s="140" t="s">
        <v>236</v>
      </c>
      <c r="D168" s="153" t="s">
        <v>137</v>
      </c>
      <c r="E168" s="153"/>
      <c r="F168" s="154">
        <v>5225.45</v>
      </c>
      <c r="G168" s="154"/>
      <c r="H168" s="154"/>
      <c r="I168" s="154"/>
      <c r="J168" s="154"/>
      <c r="K168" s="154"/>
      <c r="L168" s="154">
        <f t="shared" si="205"/>
        <v>5225.45</v>
      </c>
      <c r="M168" s="154">
        <f t="shared" si="206"/>
        <v>6270.54</v>
      </c>
      <c r="N168" s="154">
        <f t="shared" si="187"/>
        <v>0</v>
      </c>
      <c r="O168" s="154">
        <f t="shared" ref="O168" si="260">ROUND(N168*1.2,2)</f>
        <v>0</v>
      </c>
      <c r="P168" s="159">
        <v>5793.22</v>
      </c>
      <c r="Q168" s="159"/>
      <c r="R168" s="159">
        <v>5793.22</v>
      </c>
      <c r="S168" s="159"/>
      <c r="T168" s="159">
        <f t="shared" ref="T168:T175" si="261">T167</f>
        <v>5793.22</v>
      </c>
      <c r="U168" s="159"/>
      <c r="V168" s="159">
        <f t="shared" si="244"/>
        <v>5793.22</v>
      </c>
      <c r="W168" s="159"/>
      <c r="X168" s="159">
        <f t="shared" ref="X168:X175" si="262">X167</f>
        <v>5840.32</v>
      </c>
      <c r="Y168" s="159"/>
      <c r="Z168" s="159">
        <f t="shared" ref="Z168:Z175" si="263">X168</f>
        <v>5840.32</v>
      </c>
      <c r="AA168" s="159"/>
      <c r="AB168" s="159">
        <f t="shared" ref="AB168:AB175" si="264">AB167</f>
        <v>0</v>
      </c>
      <c r="AC168" s="159"/>
      <c r="AD168" s="159">
        <f t="shared" ref="AD168:AD175" si="265">AB168</f>
        <v>0</v>
      </c>
      <c r="AE168" s="159"/>
      <c r="AF168" s="159">
        <f t="shared" ref="AF168:AF175" si="266">AF167</f>
        <v>0</v>
      </c>
      <c r="AG168" s="159"/>
      <c r="AH168" s="159">
        <f t="shared" ref="AH168:AH175" si="267">AF168</f>
        <v>0</v>
      </c>
      <c r="AI168" s="159"/>
      <c r="AJ168" s="159">
        <f t="shared" si="197"/>
        <v>0</v>
      </c>
      <c r="AK168" s="159">
        <f t="shared" si="198"/>
        <v>0</v>
      </c>
      <c r="AL168" s="159">
        <f t="shared" si="199"/>
        <v>0</v>
      </c>
      <c r="AM168" s="159">
        <f t="shared" si="200"/>
        <v>0</v>
      </c>
      <c r="AN168" s="159"/>
      <c r="AO168" s="159"/>
      <c r="AP168" s="159"/>
      <c r="AQ168" s="159"/>
      <c r="AR168" s="159">
        <f t="shared" si="201"/>
        <v>0</v>
      </c>
      <c r="AS168" s="159">
        <f t="shared" si="202"/>
        <v>0</v>
      </c>
      <c r="AT168" s="159">
        <f t="shared" si="203"/>
        <v>0</v>
      </c>
      <c r="AU168" s="159">
        <f t="shared" si="204"/>
        <v>0</v>
      </c>
      <c r="AV168" s="159"/>
      <c r="AW168" s="159"/>
      <c r="AX168" s="159"/>
      <c r="AY168" s="159"/>
      <c r="AZ168" s="153" t="s">
        <v>1010</v>
      </c>
    </row>
    <row r="169" spans="1:52" ht="95.25" thickBot="1" x14ac:dyDescent="0.3">
      <c r="A169" s="210"/>
      <c r="B169" s="282"/>
      <c r="C169" s="140" t="s">
        <v>237</v>
      </c>
      <c r="D169" s="153" t="s">
        <v>137</v>
      </c>
      <c r="E169" s="153"/>
      <c r="F169" s="154">
        <v>5225.45</v>
      </c>
      <c r="G169" s="154"/>
      <c r="H169" s="154"/>
      <c r="I169" s="154"/>
      <c r="J169" s="154"/>
      <c r="K169" s="154"/>
      <c r="L169" s="154">
        <f t="shared" si="205"/>
        <v>5225.45</v>
      </c>
      <c r="M169" s="154">
        <f t="shared" si="206"/>
        <v>6270.54</v>
      </c>
      <c r="N169" s="154">
        <f t="shared" si="187"/>
        <v>0</v>
      </c>
      <c r="O169" s="154">
        <f t="shared" ref="O169" si="268">ROUND(N169*1.2,2)</f>
        <v>0</v>
      </c>
      <c r="P169" s="159">
        <v>5793.22</v>
      </c>
      <c r="Q169" s="159"/>
      <c r="R169" s="159">
        <v>5793.22</v>
      </c>
      <c r="S169" s="159"/>
      <c r="T169" s="159">
        <f t="shared" si="261"/>
        <v>5793.22</v>
      </c>
      <c r="U169" s="159"/>
      <c r="V169" s="159">
        <f t="shared" si="244"/>
        <v>5793.22</v>
      </c>
      <c r="W169" s="159"/>
      <c r="X169" s="159">
        <f t="shared" si="262"/>
        <v>5840.32</v>
      </c>
      <c r="Y169" s="159"/>
      <c r="Z169" s="159">
        <f t="shared" si="263"/>
        <v>5840.32</v>
      </c>
      <c r="AA169" s="159"/>
      <c r="AB169" s="159">
        <f t="shared" si="264"/>
        <v>0</v>
      </c>
      <c r="AC169" s="159"/>
      <c r="AD169" s="159">
        <f t="shared" si="265"/>
        <v>0</v>
      </c>
      <c r="AE169" s="159"/>
      <c r="AF169" s="159">
        <f t="shared" si="266"/>
        <v>0</v>
      </c>
      <c r="AG169" s="159"/>
      <c r="AH169" s="159">
        <f t="shared" si="267"/>
        <v>0</v>
      </c>
      <c r="AI169" s="159"/>
      <c r="AJ169" s="159">
        <f t="shared" si="197"/>
        <v>0</v>
      </c>
      <c r="AK169" s="159">
        <f t="shared" si="198"/>
        <v>0</v>
      </c>
      <c r="AL169" s="159">
        <f t="shared" si="199"/>
        <v>0</v>
      </c>
      <c r="AM169" s="159">
        <f t="shared" si="200"/>
        <v>0</v>
      </c>
      <c r="AN169" s="159"/>
      <c r="AO169" s="159"/>
      <c r="AP169" s="159"/>
      <c r="AQ169" s="159"/>
      <c r="AR169" s="159">
        <f t="shared" si="201"/>
        <v>0</v>
      </c>
      <c r="AS169" s="159">
        <f t="shared" si="202"/>
        <v>0</v>
      </c>
      <c r="AT169" s="159">
        <f t="shared" si="203"/>
        <v>0</v>
      </c>
      <c r="AU169" s="159">
        <f t="shared" si="204"/>
        <v>0</v>
      </c>
      <c r="AV169" s="159"/>
      <c r="AW169" s="159"/>
      <c r="AX169" s="159"/>
      <c r="AY169" s="159"/>
      <c r="AZ169" s="153" t="s">
        <v>1010</v>
      </c>
    </row>
    <row r="170" spans="1:52" ht="95.25" thickBot="1" x14ac:dyDescent="0.3">
      <c r="A170" s="210"/>
      <c r="B170" s="282"/>
      <c r="C170" s="146" t="s">
        <v>238</v>
      </c>
      <c r="D170" s="153" t="s">
        <v>137</v>
      </c>
      <c r="E170" s="153"/>
      <c r="F170" s="154">
        <v>5225.45</v>
      </c>
      <c r="G170" s="154"/>
      <c r="H170" s="154"/>
      <c r="I170" s="154"/>
      <c r="J170" s="154"/>
      <c r="K170" s="154"/>
      <c r="L170" s="154">
        <f t="shared" si="205"/>
        <v>5225.45</v>
      </c>
      <c r="M170" s="154">
        <f t="shared" si="206"/>
        <v>6270.54</v>
      </c>
      <c r="N170" s="154">
        <f t="shared" si="187"/>
        <v>0</v>
      </c>
      <c r="O170" s="154">
        <f t="shared" ref="O170" si="269">ROUND(N170*1.2,2)</f>
        <v>0</v>
      </c>
      <c r="P170" s="159">
        <v>5793.22</v>
      </c>
      <c r="Q170" s="159"/>
      <c r="R170" s="159">
        <v>5793.22</v>
      </c>
      <c r="S170" s="159"/>
      <c r="T170" s="159">
        <f t="shared" si="261"/>
        <v>5793.22</v>
      </c>
      <c r="U170" s="159"/>
      <c r="V170" s="159">
        <f t="shared" si="244"/>
        <v>5793.22</v>
      </c>
      <c r="W170" s="159"/>
      <c r="X170" s="159">
        <f t="shared" si="262"/>
        <v>5840.32</v>
      </c>
      <c r="Y170" s="159"/>
      <c r="Z170" s="159">
        <f t="shared" si="263"/>
        <v>5840.32</v>
      </c>
      <c r="AA170" s="159"/>
      <c r="AB170" s="159">
        <f t="shared" si="264"/>
        <v>0</v>
      </c>
      <c r="AC170" s="159"/>
      <c r="AD170" s="159">
        <f t="shared" si="265"/>
        <v>0</v>
      </c>
      <c r="AE170" s="159"/>
      <c r="AF170" s="159">
        <f t="shared" si="266"/>
        <v>0</v>
      </c>
      <c r="AG170" s="159"/>
      <c r="AH170" s="159">
        <f t="shared" si="267"/>
        <v>0</v>
      </c>
      <c r="AI170" s="159"/>
      <c r="AJ170" s="159">
        <f t="shared" si="197"/>
        <v>0</v>
      </c>
      <c r="AK170" s="159">
        <f t="shared" si="198"/>
        <v>0</v>
      </c>
      <c r="AL170" s="159">
        <f t="shared" si="199"/>
        <v>0</v>
      </c>
      <c r="AM170" s="159">
        <f t="shared" si="200"/>
        <v>0</v>
      </c>
      <c r="AN170" s="159"/>
      <c r="AO170" s="159"/>
      <c r="AP170" s="159"/>
      <c r="AQ170" s="159"/>
      <c r="AR170" s="159">
        <f t="shared" si="201"/>
        <v>0</v>
      </c>
      <c r="AS170" s="159">
        <f t="shared" si="202"/>
        <v>0</v>
      </c>
      <c r="AT170" s="159">
        <f t="shared" si="203"/>
        <v>0</v>
      </c>
      <c r="AU170" s="159">
        <f t="shared" si="204"/>
        <v>0</v>
      </c>
      <c r="AV170" s="159"/>
      <c r="AW170" s="159"/>
      <c r="AX170" s="159"/>
      <c r="AY170" s="159"/>
      <c r="AZ170" s="153" t="s">
        <v>1010</v>
      </c>
    </row>
    <row r="171" spans="1:52" ht="95.25" thickBot="1" x14ac:dyDescent="0.3">
      <c r="A171" s="210"/>
      <c r="B171" s="282"/>
      <c r="C171" s="150" t="s">
        <v>239</v>
      </c>
      <c r="D171" s="153" t="s">
        <v>137</v>
      </c>
      <c r="E171" s="153"/>
      <c r="F171" s="154">
        <v>5225.45</v>
      </c>
      <c r="G171" s="154"/>
      <c r="H171" s="154"/>
      <c r="I171" s="154"/>
      <c r="J171" s="154"/>
      <c r="K171" s="154"/>
      <c r="L171" s="154">
        <f t="shared" si="205"/>
        <v>5225.45</v>
      </c>
      <c r="M171" s="154">
        <f t="shared" si="206"/>
        <v>6270.54</v>
      </c>
      <c r="N171" s="154">
        <f t="shared" si="187"/>
        <v>0</v>
      </c>
      <c r="O171" s="154">
        <f t="shared" ref="O171" si="270">ROUND(N171*1.2,2)</f>
        <v>0</v>
      </c>
      <c r="P171" s="159">
        <v>5793.22</v>
      </c>
      <c r="Q171" s="159"/>
      <c r="R171" s="159">
        <v>5793.22</v>
      </c>
      <c r="S171" s="159"/>
      <c r="T171" s="159">
        <f t="shared" si="261"/>
        <v>5793.22</v>
      </c>
      <c r="U171" s="159"/>
      <c r="V171" s="159">
        <f t="shared" si="244"/>
        <v>5793.22</v>
      </c>
      <c r="W171" s="159"/>
      <c r="X171" s="159">
        <f t="shared" si="262"/>
        <v>5840.32</v>
      </c>
      <c r="Y171" s="159"/>
      <c r="Z171" s="159">
        <f t="shared" si="263"/>
        <v>5840.32</v>
      </c>
      <c r="AA171" s="159"/>
      <c r="AB171" s="159">
        <f t="shared" si="264"/>
        <v>0</v>
      </c>
      <c r="AC171" s="159"/>
      <c r="AD171" s="159">
        <f t="shared" si="265"/>
        <v>0</v>
      </c>
      <c r="AE171" s="159"/>
      <c r="AF171" s="159">
        <f t="shared" si="266"/>
        <v>0</v>
      </c>
      <c r="AG171" s="159"/>
      <c r="AH171" s="159">
        <f t="shared" si="267"/>
        <v>0</v>
      </c>
      <c r="AI171" s="159"/>
      <c r="AJ171" s="159">
        <f t="shared" si="197"/>
        <v>0</v>
      </c>
      <c r="AK171" s="159">
        <f t="shared" si="198"/>
        <v>0</v>
      </c>
      <c r="AL171" s="159">
        <f t="shared" si="199"/>
        <v>0</v>
      </c>
      <c r="AM171" s="159">
        <f t="shared" si="200"/>
        <v>0</v>
      </c>
      <c r="AN171" s="159"/>
      <c r="AO171" s="159"/>
      <c r="AP171" s="159"/>
      <c r="AQ171" s="159"/>
      <c r="AR171" s="159">
        <f t="shared" si="201"/>
        <v>0</v>
      </c>
      <c r="AS171" s="159">
        <f t="shared" si="202"/>
        <v>0</v>
      </c>
      <c r="AT171" s="159">
        <f t="shared" si="203"/>
        <v>0</v>
      </c>
      <c r="AU171" s="159">
        <f t="shared" si="204"/>
        <v>0</v>
      </c>
      <c r="AV171" s="159"/>
      <c r="AW171" s="159"/>
      <c r="AX171" s="159"/>
      <c r="AY171" s="159"/>
      <c r="AZ171" s="153" t="s">
        <v>1010</v>
      </c>
    </row>
    <row r="172" spans="1:52" ht="95.25" thickBot="1" x14ac:dyDescent="0.3">
      <c r="A172" s="210"/>
      <c r="B172" s="282"/>
      <c r="C172" s="140" t="s">
        <v>240</v>
      </c>
      <c r="D172" s="153" t="s">
        <v>137</v>
      </c>
      <c r="E172" s="153"/>
      <c r="F172" s="154">
        <v>5225.45</v>
      </c>
      <c r="G172" s="154"/>
      <c r="H172" s="154"/>
      <c r="I172" s="154"/>
      <c r="J172" s="154"/>
      <c r="K172" s="154"/>
      <c r="L172" s="154">
        <f t="shared" si="205"/>
        <v>5225.45</v>
      </c>
      <c r="M172" s="154">
        <f t="shared" si="206"/>
        <v>6270.54</v>
      </c>
      <c r="N172" s="154">
        <f t="shared" si="187"/>
        <v>0</v>
      </c>
      <c r="O172" s="154">
        <f t="shared" ref="O172" si="271">ROUND(N172*1.2,2)</f>
        <v>0</v>
      </c>
      <c r="P172" s="159">
        <v>5793.22</v>
      </c>
      <c r="Q172" s="159"/>
      <c r="R172" s="159">
        <v>5793.22</v>
      </c>
      <c r="S172" s="159"/>
      <c r="T172" s="159">
        <f t="shared" si="261"/>
        <v>5793.22</v>
      </c>
      <c r="U172" s="159"/>
      <c r="V172" s="159">
        <f t="shared" si="244"/>
        <v>5793.22</v>
      </c>
      <c r="W172" s="159"/>
      <c r="X172" s="159">
        <f t="shared" si="262"/>
        <v>5840.32</v>
      </c>
      <c r="Y172" s="159"/>
      <c r="Z172" s="159">
        <f t="shared" si="263"/>
        <v>5840.32</v>
      </c>
      <c r="AA172" s="159"/>
      <c r="AB172" s="159">
        <f t="shared" si="264"/>
        <v>0</v>
      </c>
      <c r="AC172" s="159"/>
      <c r="AD172" s="159">
        <f t="shared" si="265"/>
        <v>0</v>
      </c>
      <c r="AE172" s="159"/>
      <c r="AF172" s="159">
        <f t="shared" si="266"/>
        <v>0</v>
      </c>
      <c r="AG172" s="159"/>
      <c r="AH172" s="159">
        <f t="shared" si="267"/>
        <v>0</v>
      </c>
      <c r="AI172" s="159"/>
      <c r="AJ172" s="159">
        <f t="shared" si="197"/>
        <v>0</v>
      </c>
      <c r="AK172" s="159">
        <f t="shared" si="198"/>
        <v>0</v>
      </c>
      <c r="AL172" s="159">
        <f t="shared" si="199"/>
        <v>0</v>
      </c>
      <c r="AM172" s="159">
        <f t="shared" si="200"/>
        <v>0</v>
      </c>
      <c r="AN172" s="159"/>
      <c r="AO172" s="159"/>
      <c r="AP172" s="159"/>
      <c r="AQ172" s="159"/>
      <c r="AR172" s="159">
        <f t="shared" si="201"/>
        <v>0</v>
      </c>
      <c r="AS172" s="159">
        <f t="shared" si="202"/>
        <v>0</v>
      </c>
      <c r="AT172" s="159">
        <f t="shared" si="203"/>
        <v>0</v>
      </c>
      <c r="AU172" s="159">
        <f t="shared" si="204"/>
        <v>0</v>
      </c>
      <c r="AV172" s="159"/>
      <c r="AW172" s="159"/>
      <c r="AX172" s="159"/>
      <c r="AY172" s="159"/>
      <c r="AZ172" s="153" t="s">
        <v>1010</v>
      </c>
    </row>
    <row r="173" spans="1:52" ht="95.25" thickBot="1" x14ac:dyDescent="0.3">
      <c r="A173" s="210"/>
      <c r="B173" s="282"/>
      <c r="C173" s="140" t="s">
        <v>241</v>
      </c>
      <c r="D173" s="153" t="s">
        <v>137</v>
      </c>
      <c r="E173" s="153"/>
      <c r="F173" s="154">
        <v>5225.45</v>
      </c>
      <c r="G173" s="154"/>
      <c r="H173" s="154"/>
      <c r="I173" s="154"/>
      <c r="J173" s="154"/>
      <c r="K173" s="154"/>
      <c r="L173" s="154">
        <f t="shared" si="205"/>
        <v>5225.45</v>
      </c>
      <c r="M173" s="154">
        <f t="shared" si="206"/>
        <v>6270.54</v>
      </c>
      <c r="N173" s="154">
        <f t="shared" si="187"/>
        <v>0</v>
      </c>
      <c r="O173" s="154">
        <f t="shared" ref="O173" si="272">ROUND(N173*1.2,2)</f>
        <v>0</v>
      </c>
      <c r="P173" s="159">
        <v>5793.22</v>
      </c>
      <c r="Q173" s="159"/>
      <c r="R173" s="159">
        <v>5793.22</v>
      </c>
      <c r="S173" s="159"/>
      <c r="T173" s="159">
        <f t="shared" si="261"/>
        <v>5793.22</v>
      </c>
      <c r="U173" s="159"/>
      <c r="V173" s="159">
        <f t="shared" si="244"/>
        <v>5793.22</v>
      </c>
      <c r="W173" s="159"/>
      <c r="X173" s="159">
        <f t="shared" si="262"/>
        <v>5840.32</v>
      </c>
      <c r="Y173" s="159"/>
      <c r="Z173" s="159">
        <f t="shared" si="263"/>
        <v>5840.32</v>
      </c>
      <c r="AA173" s="159"/>
      <c r="AB173" s="159">
        <f t="shared" si="264"/>
        <v>0</v>
      </c>
      <c r="AC173" s="159"/>
      <c r="AD173" s="159">
        <f t="shared" si="265"/>
        <v>0</v>
      </c>
      <c r="AE173" s="159"/>
      <c r="AF173" s="159">
        <f t="shared" si="266"/>
        <v>0</v>
      </c>
      <c r="AG173" s="159"/>
      <c r="AH173" s="159">
        <f t="shared" si="267"/>
        <v>0</v>
      </c>
      <c r="AI173" s="159"/>
      <c r="AJ173" s="159">
        <f t="shared" si="197"/>
        <v>0</v>
      </c>
      <c r="AK173" s="159">
        <f t="shared" si="198"/>
        <v>0</v>
      </c>
      <c r="AL173" s="159">
        <f t="shared" si="199"/>
        <v>0</v>
      </c>
      <c r="AM173" s="159">
        <f t="shared" si="200"/>
        <v>0</v>
      </c>
      <c r="AN173" s="159"/>
      <c r="AO173" s="159"/>
      <c r="AP173" s="159"/>
      <c r="AQ173" s="159"/>
      <c r="AR173" s="159">
        <f t="shared" si="201"/>
        <v>0</v>
      </c>
      <c r="AS173" s="159">
        <f t="shared" si="202"/>
        <v>0</v>
      </c>
      <c r="AT173" s="159">
        <f t="shared" si="203"/>
        <v>0</v>
      </c>
      <c r="AU173" s="159">
        <f t="shared" si="204"/>
        <v>0</v>
      </c>
      <c r="AV173" s="159"/>
      <c r="AW173" s="159"/>
      <c r="AX173" s="159"/>
      <c r="AY173" s="159"/>
      <c r="AZ173" s="153" t="s">
        <v>1010</v>
      </c>
    </row>
    <row r="174" spans="1:52" ht="95.25" thickBot="1" x14ac:dyDescent="0.3">
      <c r="A174" s="210"/>
      <c r="B174" s="282"/>
      <c r="C174" s="219" t="s">
        <v>242</v>
      </c>
      <c r="D174" s="153" t="s">
        <v>137</v>
      </c>
      <c r="E174" s="153"/>
      <c r="F174" s="154">
        <v>5225.45</v>
      </c>
      <c r="G174" s="154"/>
      <c r="H174" s="154"/>
      <c r="I174" s="154"/>
      <c r="J174" s="154"/>
      <c r="K174" s="154"/>
      <c r="L174" s="154">
        <f t="shared" si="205"/>
        <v>5225.45</v>
      </c>
      <c r="M174" s="154">
        <f t="shared" si="206"/>
        <v>6270.54</v>
      </c>
      <c r="N174" s="154">
        <f t="shared" si="187"/>
        <v>0</v>
      </c>
      <c r="O174" s="154">
        <f t="shared" ref="O174" si="273">ROUND(N174*1.2,2)</f>
        <v>0</v>
      </c>
      <c r="P174" s="159">
        <v>5793.22</v>
      </c>
      <c r="Q174" s="159"/>
      <c r="R174" s="159">
        <v>5793.22</v>
      </c>
      <c r="S174" s="159"/>
      <c r="T174" s="159">
        <f t="shared" si="261"/>
        <v>5793.22</v>
      </c>
      <c r="U174" s="159"/>
      <c r="V174" s="159">
        <f t="shared" si="244"/>
        <v>5793.22</v>
      </c>
      <c r="W174" s="159"/>
      <c r="X174" s="159">
        <f t="shared" si="262"/>
        <v>5840.32</v>
      </c>
      <c r="Y174" s="159"/>
      <c r="Z174" s="159">
        <f t="shared" si="263"/>
        <v>5840.32</v>
      </c>
      <c r="AA174" s="159"/>
      <c r="AB174" s="159">
        <f t="shared" si="264"/>
        <v>0</v>
      </c>
      <c r="AC174" s="159"/>
      <c r="AD174" s="159">
        <f t="shared" si="265"/>
        <v>0</v>
      </c>
      <c r="AE174" s="159"/>
      <c r="AF174" s="159">
        <f t="shared" si="266"/>
        <v>0</v>
      </c>
      <c r="AG174" s="159"/>
      <c r="AH174" s="159">
        <f t="shared" si="267"/>
        <v>0</v>
      </c>
      <c r="AI174" s="159"/>
      <c r="AJ174" s="159">
        <f t="shared" si="197"/>
        <v>0</v>
      </c>
      <c r="AK174" s="159">
        <f t="shared" si="198"/>
        <v>0</v>
      </c>
      <c r="AL174" s="159">
        <f t="shared" si="199"/>
        <v>0</v>
      </c>
      <c r="AM174" s="159">
        <f t="shared" si="200"/>
        <v>0</v>
      </c>
      <c r="AN174" s="159"/>
      <c r="AO174" s="159"/>
      <c r="AP174" s="159"/>
      <c r="AQ174" s="159"/>
      <c r="AR174" s="159">
        <f t="shared" si="201"/>
        <v>0</v>
      </c>
      <c r="AS174" s="159">
        <f t="shared" si="202"/>
        <v>0</v>
      </c>
      <c r="AT174" s="159">
        <f t="shared" si="203"/>
        <v>0</v>
      </c>
      <c r="AU174" s="159">
        <f t="shared" si="204"/>
        <v>0</v>
      </c>
      <c r="AV174" s="159"/>
      <c r="AW174" s="159"/>
      <c r="AX174" s="159"/>
      <c r="AY174" s="159"/>
      <c r="AZ174" s="153" t="s">
        <v>1010</v>
      </c>
    </row>
    <row r="175" spans="1:52" ht="95.25" thickBot="1" x14ac:dyDescent="0.3">
      <c r="A175" s="210"/>
      <c r="B175" s="283"/>
      <c r="C175" s="140" t="s">
        <v>243</v>
      </c>
      <c r="D175" s="153" t="s">
        <v>137</v>
      </c>
      <c r="E175" s="153"/>
      <c r="F175" s="154">
        <v>5225.45</v>
      </c>
      <c r="G175" s="154"/>
      <c r="H175" s="154"/>
      <c r="I175" s="154"/>
      <c r="J175" s="154"/>
      <c r="K175" s="154"/>
      <c r="L175" s="154">
        <f t="shared" si="205"/>
        <v>5225.45</v>
      </c>
      <c r="M175" s="154">
        <f t="shared" si="206"/>
        <v>6270.54</v>
      </c>
      <c r="N175" s="154">
        <f t="shared" si="187"/>
        <v>0</v>
      </c>
      <c r="O175" s="154">
        <f t="shared" ref="O175" si="274">ROUND(N175*1.2,2)</f>
        <v>0</v>
      </c>
      <c r="P175" s="159">
        <v>5793.22</v>
      </c>
      <c r="Q175" s="159"/>
      <c r="R175" s="159">
        <v>5793.22</v>
      </c>
      <c r="S175" s="159"/>
      <c r="T175" s="159">
        <f t="shared" si="261"/>
        <v>5793.22</v>
      </c>
      <c r="U175" s="159"/>
      <c r="V175" s="159">
        <f t="shared" si="244"/>
        <v>5793.22</v>
      </c>
      <c r="W175" s="159"/>
      <c r="X175" s="159">
        <f t="shared" si="262"/>
        <v>5840.32</v>
      </c>
      <c r="Y175" s="159"/>
      <c r="Z175" s="159">
        <f t="shared" si="263"/>
        <v>5840.32</v>
      </c>
      <c r="AA175" s="159"/>
      <c r="AB175" s="159">
        <f t="shared" si="264"/>
        <v>0</v>
      </c>
      <c r="AC175" s="159"/>
      <c r="AD175" s="159">
        <f t="shared" si="265"/>
        <v>0</v>
      </c>
      <c r="AE175" s="159"/>
      <c r="AF175" s="159">
        <f t="shared" si="266"/>
        <v>0</v>
      </c>
      <c r="AG175" s="159"/>
      <c r="AH175" s="159">
        <f t="shared" si="267"/>
        <v>0</v>
      </c>
      <c r="AI175" s="159"/>
      <c r="AJ175" s="159">
        <f t="shared" si="197"/>
        <v>0</v>
      </c>
      <c r="AK175" s="159">
        <f t="shared" si="198"/>
        <v>0</v>
      </c>
      <c r="AL175" s="159">
        <f t="shared" si="199"/>
        <v>0</v>
      </c>
      <c r="AM175" s="159">
        <f t="shared" si="200"/>
        <v>0</v>
      </c>
      <c r="AN175" s="159"/>
      <c r="AO175" s="159"/>
      <c r="AP175" s="159"/>
      <c r="AQ175" s="159"/>
      <c r="AR175" s="159">
        <f t="shared" si="201"/>
        <v>0</v>
      </c>
      <c r="AS175" s="159">
        <f t="shared" si="202"/>
        <v>0</v>
      </c>
      <c r="AT175" s="159">
        <f t="shared" si="203"/>
        <v>0</v>
      </c>
      <c r="AU175" s="159">
        <f t="shared" si="204"/>
        <v>0</v>
      </c>
      <c r="AV175" s="159"/>
      <c r="AW175" s="159"/>
      <c r="AX175" s="159"/>
      <c r="AY175" s="159"/>
      <c r="AZ175" s="153" t="s">
        <v>1010</v>
      </c>
    </row>
    <row r="176" spans="1:52" ht="30.75" customHeight="1" thickBot="1" x14ac:dyDescent="0.3">
      <c r="A176" s="292">
        <v>10</v>
      </c>
      <c r="B176" s="291" t="s">
        <v>135</v>
      </c>
      <c r="C176" s="153" t="s">
        <v>134</v>
      </c>
      <c r="D176" s="153" t="s">
        <v>725</v>
      </c>
      <c r="E176" s="153" t="s">
        <v>696</v>
      </c>
      <c r="F176" s="154">
        <v>2945.3</v>
      </c>
      <c r="G176" s="154">
        <f>F176</f>
        <v>2945.3</v>
      </c>
      <c r="H176" s="154">
        <f>F176</f>
        <v>2945.3</v>
      </c>
      <c r="I176" s="154">
        <f>H176</f>
        <v>2945.3</v>
      </c>
      <c r="J176" s="154"/>
      <c r="K176" s="154"/>
      <c r="L176" s="154">
        <f t="shared" si="205"/>
        <v>2945.3</v>
      </c>
      <c r="M176" s="154">
        <f>L176</f>
        <v>2945.3</v>
      </c>
      <c r="N176" s="154">
        <v>2945.3</v>
      </c>
      <c r="O176" s="154">
        <v>2945.3</v>
      </c>
      <c r="P176" s="159">
        <v>3005.69</v>
      </c>
      <c r="Q176" s="159">
        <v>3005.69</v>
      </c>
      <c r="R176" s="159">
        <v>3005.69</v>
      </c>
      <c r="S176" s="159">
        <v>3005.69</v>
      </c>
      <c r="T176" s="159">
        <v>3005.69</v>
      </c>
      <c r="U176" s="159">
        <v>3005.69</v>
      </c>
      <c r="V176" s="159">
        <v>3005.69</v>
      </c>
      <c r="W176" s="159">
        <v>3005.69</v>
      </c>
      <c r="X176" s="159">
        <v>3012.84</v>
      </c>
      <c r="Y176" s="159">
        <v>3012.84</v>
      </c>
      <c r="Z176" s="159">
        <v>3012.84</v>
      </c>
      <c r="AA176" s="159">
        <v>3012.84</v>
      </c>
      <c r="AB176" s="159">
        <v>3068.51</v>
      </c>
      <c r="AC176" s="159">
        <v>3068.51</v>
      </c>
      <c r="AD176" s="159">
        <v>3068.51</v>
      </c>
      <c r="AE176" s="159">
        <v>3068.51</v>
      </c>
      <c r="AF176" s="159">
        <v>3132.64</v>
      </c>
      <c r="AG176" s="159">
        <v>3132.64</v>
      </c>
      <c r="AH176" s="159">
        <v>3132.64</v>
      </c>
      <c r="AI176" s="159">
        <v>3132.64</v>
      </c>
      <c r="AJ176" s="159">
        <v>3132.64</v>
      </c>
      <c r="AK176" s="159">
        <v>3132.64</v>
      </c>
      <c r="AL176" s="159">
        <v>3132.64</v>
      </c>
      <c r="AM176" s="159">
        <v>3132.64</v>
      </c>
      <c r="AN176" s="159">
        <v>3198.12</v>
      </c>
      <c r="AO176" s="159">
        <v>3198.12</v>
      </c>
      <c r="AP176" s="159">
        <v>3198.12</v>
      </c>
      <c r="AQ176" s="159">
        <v>3198.12</v>
      </c>
      <c r="AR176" s="159">
        <v>3198.12</v>
      </c>
      <c r="AS176" s="159">
        <v>3198.12</v>
      </c>
      <c r="AT176" s="159">
        <v>3198.12</v>
      </c>
      <c r="AU176" s="159">
        <v>3198.12</v>
      </c>
      <c r="AV176" s="159">
        <v>3268.12</v>
      </c>
      <c r="AW176" s="159">
        <v>3268.12</v>
      </c>
      <c r="AX176" s="159">
        <v>3268.12</v>
      </c>
      <c r="AY176" s="159">
        <v>3268.12</v>
      </c>
      <c r="AZ176" s="153" t="s">
        <v>937</v>
      </c>
    </row>
    <row r="177" spans="1:52" ht="43.5" customHeight="1" thickBot="1" x14ac:dyDescent="0.3">
      <c r="A177" s="293"/>
      <c r="B177" s="282"/>
      <c r="C177" s="170" t="s">
        <v>785</v>
      </c>
      <c r="D177" s="153" t="s">
        <v>725</v>
      </c>
      <c r="E177" s="153"/>
      <c r="F177" s="154">
        <v>2945.3</v>
      </c>
      <c r="G177" s="154"/>
      <c r="H177" s="154"/>
      <c r="I177" s="154"/>
      <c r="J177" s="154"/>
      <c r="K177" s="154"/>
      <c r="L177" s="154">
        <v>2945.3</v>
      </c>
      <c r="M177" s="154"/>
      <c r="N177" s="154"/>
      <c r="O177" s="154"/>
      <c r="P177" s="159">
        <v>3005.69</v>
      </c>
      <c r="Q177" s="159"/>
      <c r="R177" s="159"/>
      <c r="S177" s="159"/>
      <c r="T177" s="159">
        <v>3005.69</v>
      </c>
      <c r="U177" s="159"/>
      <c r="V177" s="159"/>
      <c r="W177" s="159"/>
      <c r="X177" s="159">
        <v>3012.84</v>
      </c>
      <c r="Y177" s="159"/>
      <c r="Z177" s="159"/>
      <c r="AA177" s="159"/>
      <c r="AB177" s="159">
        <v>3068.51</v>
      </c>
      <c r="AC177" s="159"/>
      <c r="AD177" s="159">
        <v>3068.51</v>
      </c>
      <c r="AE177" s="159"/>
      <c r="AF177" s="159">
        <v>3132.64</v>
      </c>
      <c r="AG177" s="159"/>
      <c r="AH177" s="159">
        <v>3132.64</v>
      </c>
      <c r="AI177" s="159"/>
      <c r="AJ177" s="159">
        <v>3132.64</v>
      </c>
      <c r="AK177" s="159"/>
      <c r="AL177" s="159">
        <v>3132.64</v>
      </c>
      <c r="AM177" s="159"/>
      <c r="AN177" s="159">
        <v>3198.12</v>
      </c>
      <c r="AO177" s="159"/>
      <c r="AP177" s="159">
        <v>3198.12</v>
      </c>
      <c r="AQ177" s="159"/>
      <c r="AR177" s="159">
        <v>3198.12</v>
      </c>
      <c r="AS177" s="159"/>
      <c r="AT177" s="159">
        <v>3198.12</v>
      </c>
      <c r="AU177" s="159"/>
      <c r="AV177" s="159">
        <v>3268.12</v>
      </c>
      <c r="AW177" s="159"/>
      <c r="AX177" s="159">
        <v>3268.12</v>
      </c>
      <c r="AY177" s="159"/>
      <c r="AZ177" s="153" t="s">
        <v>937</v>
      </c>
    </row>
    <row r="178" spans="1:52" ht="42.75" customHeight="1" thickBot="1" x14ac:dyDescent="0.3">
      <c r="A178" s="294"/>
      <c r="B178" s="283"/>
      <c r="C178" s="170" t="s">
        <v>848</v>
      </c>
      <c r="D178" s="153" t="s">
        <v>725</v>
      </c>
      <c r="E178" s="153"/>
      <c r="F178" s="154">
        <v>2945.3</v>
      </c>
      <c r="G178" s="154"/>
      <c r="H178" s="154"/>
      <c r="I178" s="154"/>
      <c r="J178" s="154"/>
      <c r="K178" s="154"/>
      <c r="L178" s="154">
        <v>2945.3</v>
      </c>
      <c r="M178" s="154"/>
      <c r="N178" s="154"/>
      <c r="O178" s="154"/>
      <c r="P178" s="159">
        <v>3005.69</v>
      </c>
      <c r="Q178" s="159"/>
      <c r="R178" s="159"/>
      <c r="S178" s="159"/>
      <c r="T178" s="159">
        <v>3005.69</v>
      </c>
      <c r="U178" s="159"/>
      <c r="V178" s="159"/>
      <c r="W178" s="159"/>
      <c r="X178" s="159">
        <v>3012.84</v>
      </c>
      <c r="Y178" s="159"/>
      <c r="Z178" s="159"/>
      <c r="AA178" s="159"/>
      <c r="AB178" s="159">
        <v>3068.51</v>
      </c>
      <c r="AC178" s="159"/>
      <c r="AD178" s="159">
        <v>3068.51</v>
      </c>
      <c r="AE178" s="159"/>
      <c r="AF178" s="159">
        <v>3132.64</v>
      </c>
      <c r="AG178" s="159"/>
      <c r="AH178" s="159">
        <v>3132.64</v>
      </c>
      <c r="AI178" s="159"/>
      <c r="AJ178" s="159">
        <v>3132.64</v>
      </c>
      <c r="AK178" s="159"/>
      <c r="AL178" s="159">
        <v>3132.64</v>
      </c>
      <c r="AM178" s="159"/>
      <c r="AN178" s="159">
        <v>3198.12</v>
      </c>
      <c r="AO178" s="159"/>
      <c r="AP178" s="159">
        <v>3198.12</v>
      </c>
      <c r="AQ178" s="159"/>
      <c r="AR178" s="159">
        <v>3198.12</v>
      </c>
      <c r="AS178" s="159"/>
      <c r="AT178" s="159">
        <v>3198.12</v>
      </c>
      <c r="AU178" s="159"/>
      <c r="AV178" s="159">
        <v>3268.12</v>
      </c>
      <c r="AW178" s="159"/>
      <c r="AX178" s="159">
        <v>3268.12</v>
      </c>
      <c r="AY178" s="159"/>
      <c r="AZ178" s="153" t="s">
        <v>937</v>
      </c>
    </row>
    <row r="179" spans="1:52" ht="68.25" customHeight="1" thickBot="1" x14ac:dyDescent="0.3">
      <c r="A179" s="292">
        <v>11</v>
      </c>
      <c r="B179" s="291" t="s">
        <v>132</v>
      </c>
      <c r="C179" s="212" t="s">
        <v>131</v>
      </c>
      <c r="D179" s="153" t="s">
        <v>199</v>
      </c>
      <c r="E179" s="153" t="s">
        <v>696</v>
      </c>
      <c r="F179" s="215">
        <v>1692.73</v>
      </c>
      <c r="G179" s="154">
        <v>1997.42</v>
      </c>
      <c r="H179" s="154">
        <v>1844.9</v>
      </c>
      <c r="I179" s="154">
        <v>2176.98</v>
      </c>
      <c r="J179" s="154"/>
      <c r="K179" s="154"/>
      <c r="L179" s="154">
        <v>1692.73</v>
      </c>
      <c r="M179" s="154">
        <v>2031.28</v>
      </c>
      <c r="N179" s="154">
        <v>1844.9</v>
      </c>
      <c r="O179" s="154">
        <v>2213.88</v>
      </c>
      <c r="P179" s="159">
        <v>1736.75</v>
      </c>
      <c r="Q179" s="159">
        <v>2084.1</v>
      </c>
      <c r="R179" s="159">
        <v>1892.88</v>
      </c>
      <c r="S179" s="159">
        <v>2271.4560000000001</v>
      </c>
      <c r="T179" s="159">
        <v>1736.75</v>
      </c>
      <c r="U179" s="159">
        <v>2084.1</v>
      </c>
      <c r="V179" s="159">
        <v>1892.88</v>
      </c>
      <c r="W179" s="159">
        <v>2271.46</v>
      </c>
      <c r="X179" s="159">
        <v>1806.23</v>
      </c>
      <c r="Y179" s="159">
        <v>2167.48</v>
      </c>
      <c r="Z179" s="159">
        <v>1968.57</v>
      </c>
      <c r="AA179" s="159">
        <f>Z179*1.2</f>
        <v>2362.2839999999997</v>
      </c>
      <c r="AB179" s="159">
        <v>1806.22</v>
      </c>
      <c r="AC179" s="159">
        <v>2167.46</v>
      </c>
      <c r="AD179" s="159">
        <v>1968.6</v>
      </c>
      <c r="AE179" s="159">
        <v>2362.3200000000002</v>
      </c>
      <c r="AF179" s="159">
        <v>1878.46</v>
      </c>
      <c r="AG179" s="159">
        <v>2254.152</v>
      </c>
      <c r="AH179" s="159">
        <v>2047.34</v>
      </c>
      <c r="AI179" s="159">
        <v>2456.808</v>
      </c>
      <c r="AJ179" s="159">
        <v>1878.46</v>
      </c>
      <c r="AK179" s="159">
        <v>2254.15</v>
      </c>
      <c r="AL179" s="159">
        <v>2047.34</v>
      </c>
      <c r="AM179" s="159">
        <v>2456.81</v>
      </c>
      <c r="AN179" s="159">
        <v>1953.61</v>
      </c>
      <c r="AO179" s="159">
        <v>2344.3319999999999</v>
      </c>
      <c r="AP179" s="159">
        <v>2129.23</v>
      </c>
      <c r="AQ179" s="159">
        <v>2555.076</v>
      </c>
      <c r="AR179" s="159">
        <v>1953.61</v>
      </c>
      <c r="AS179" s="159">
        <v>2344.33</v>
      </c>
      <c r="AT179" s="159">
        <v>2129.23</v>
      </c>
      <c r="AU179" s="159">
        <v>2555.08</v>
      </c>
      <c r="AV179" s="159">
        <v>2062.63</v>
      </c>
      <c r="AW179" s="159">
        <v>2475.1559999999999</v>
      </c>
      <c r="AX179" s="159">
        <v>2226.4</v>
      </c>
      <c r="AY179" s="159">
        <v>2671.68</v>
      </c>
      <c r="AZ179" s="153" t="s">
        <v>885</v>
      </c>
    </row>
    <row r="180" spans="1:52" ht="32.25" customHeight="1" thickBot="1" x14ac:dyDescent="0.3">
      <c r="A180" s="293"/>
      <c r="B180" s="282"/>
      <c r="C180" s="171"/>
      <c r="D180" s="134" t="s">
        <v>130</v>
      </c>
      <c r="E180" s="153" t="s">
        <v>696</v>
      </c>
      <c r="F180" s="215">
        <v>2386.5100000000002</v>
      </c>
      <c r="G180" s="154">
        <v>2816.08</v>
      </c>
      <c r="H180" s="215">
        <v>2386.5100000000002</v>
      </c>
      <c r="I180" s="154">
        <v>2816.08</v>
      </c>
      <c r="J180" s="154"/>
      <c r="K180" s="154"/>
      <c r="L180" s="154">
        <f t="shared" si="205"/>
        <v>2386.5100000000002</v>
      </c>
      <c r="M180" s="154">
        <f t="shared" si="206"/>
        <v>2863.81</v>
      </c>
      <c r="N180" s="154">
        <f t="shared" si="187"/>
        <v>2386.5100000000002</v>
      </c>
      <c r="O180" s="154">
        <f t="shared" ref="O180" si="275">ROUND(N180*1.2,2)</f>
        <v>2863.81</v>
      </c>
      <c r="P180" s="159">
        <v>2448.56</v>
      </c>
      <c r="Q180" s="159">
        <v>2938.27</v>
      </c>
      <c r="R180" s="159">
        <f>P180</f>
        <v>2448.56</v>
      </c>
      <c r="S180" s="159">
        <f>Q180</f>
        <v>2938.27</v>
      </c>
      <c r="T180" s="159">
        <f t="shared" si="189"/>
        <v>2448.56</v>
      </c>
      <c r="U180" s="159">
        <f t="shared" si="190"/>
        <v>2938.27</v>
      </c>
      <c r="V180" s="159">
        <f t="shared" si="191"/>
        <v>2448.56</v>
      </c>
      <c r="W180" s="159">
        <f t="shared" si="192"/>
        <v>2938.27</v>
      </c>
      <c r="X180" s="159">
        <v>2546.5</v>
      </c>
      <c r="Y180" s="159">
        <v>3055.8</v>
      </c>
      <c r="Z180" s="159">
        <f>X180</f>
        <v>2546.5</v>
      </c>
      <c r="AA180" s="159">
        <f>Y180</f>
        <v>3055.8</v>
      </c>
      <c r="AB180" s="159">
        <f t="shared" si="193"/>
        <v>2546.5</v>
      </c>
      <c r="AC180" s="159">
        <f t="shared" si="194"/>
        <v>3055.8</v>
      </c>
      <c r="AD180" s="159">
        <f t="shared" si="195"/>
        <v>2546.5</v>
      </c>
      <c r="AE180" s="159">
        <f t="shared" si="196"/>
        <v>3055.8</v>
      </c>
      <c r="AF180" s="159">
        <v>2648.36</v>
      </c>
      <c r="AG180" s="159">
        <v>3178.03</v>
      </c>
      <c r="AH180" s="159">
        <f>AF180</f>
        <v>2648.36</v>
      </c>
      <c r="AI180" s="159">
        <f>AG180</f>
        <v>3178.03</v>
      </c>
      <c r="AJ180" s="159">
        <f t="shared" si="197"/>
        <v>2648.36</v>
      </c>
      <c r="AK180" s="159">
        <f t="shared" si="198"/>
        <v>3178.03</v>
      </c>
      <c r="AL180" s="159">
        <f t="shared" si="199"/>
        <v>2648.36</v>
      </c>
      <c r="AM180" s="159">
        <f t="shared" si="200"/>
        <v>3178.03</v>
      </c>
      <c r="AN180" s="159">
        <v>2754.29</v>
      </c>
      <c r="AO180" s="159">
        <v>3305.15</v>
      </c>
      <c r="AP180" s="159">
        <f>AN180</f>
        <v>2754.29</v>
      </c>
      <c r="AQ180" s="159">
        <f>AO180</f>
        <v>3305.15</v>
      </c>
      <c r="AR180" s="159">
        <f t="shared" si="201"/>
        <v>2754.29</v>
      </c>
      <c r="AS180" s="159">
        <f t="shared" si="202"/>
        <v>3305.15</v>
      </c>
      <c r="AT180" s="159">
        <f t="shared" si="203"/>
        <v>2754.29</v>
      </c>
      <c r="AU180" s="159">
        <f t="shared" si="204"/>
        <v>3305.15</v>
      </c>
      <c r="AV180" s="159">
        <v>2867.92</v>
      </c>
      <c r="AW180" s="159">
        <v>3441.5</v>
      </c>
      <c r="AX180" s="159">
        <f>AV180</f>
        <v>2867.92</v>
      </c>
      <c r="AY180" s="159">
        <f>AW180</f>
        <v>3441.5</v>
      </c>
      <c r="AZ180" s="153" t="s">
        <v>901</v>
      </c>
    </row>
    <row r="181" spans="1:52" ht="32.25" thickBot="1" x14ac:dyDescent="0.3">
      <c r="A181" s="293"/>
      <c r="B181" s="282"/>
      <c r="C181" s="213" t="s">
        <v>129</v>
      </c>
      <c r="D181" s="134" t="s">
        <v>765</v>
      </c>
      <c r="E181" s="153"/>
      <c r="F181" s="215">
        <v>5316.65</v>
      </c>
      <c r="G181" s="215"/>
      <c r="H181" s="154"/>
      <c r="I181" s="154"/>
      <c r="J181" s="154"/>
      <c r="K181" s="154"/>
      <c r="L181" s="154">
        <f t="shared" si="205"/>
        <v>5316.65</v>
      </c>
      <c r="M181" s="154"/>
      <c r="N181" s="154"/>
      <c r="O181" s="154"/>
      <c r="P181" s="159">
        <v>5448.74</v>
      </c>
      <c r="Q181" s="159"/>
      <c r="R181" s="159"/>
      <c r="S181" s="159"/>
      <c r="T181" s="159">
        <f t="shared" si="189"/>
        <v>5448.74</v>
      </c>
      <c r="U181" s="159"/>
      <c r="V181" s="159"/>
      <c r="W181" s="159"/>
      <c r="X181" s="159">
        <v>5448.74</v>
      </c>
      <c r="Y181" s="159"/>
      <c r="Z181" s="159"/>
      <c r="AA181" s="159"/>
      <c r="AB181" s="159">
        <f t="shared" si="193"/>
        <v>5448.74</v>
      </c>
      <c r="AC181" s="159"/>
      <c r="AD181" s="159"/>
      <c r="AE181" s="159"/>
      <c r="AF181" s="159">
        <v>5784.47</v>
      </c>
      <c r="AG181" s="159"/>
      <c r="AH181" s="159"/>
      <c r="AI181" s="159"/>
      <c r="AJ181" s="159">
        <f t="shared" si="197"/>
        <v>5784.47</v>
      </c>
      <c r="AK181" s="159"/>
      <c r="AL181" s="159"/>
      <c r="AM181" s="159"/>
      <c r="AN181" s="159"/>
      <c r="AO181" s="159"/>
      <c r="AP181" s="159"/>
      <c r="AQ181" s="159"/>
      <c r="AR181" s="159"/>
      <c r="AS181" s="159"/>
      <c r="AT181" s="159"/>
      <c r="AU181" s="159"/>
      <c r="AV181" s="159"/>
      <c r="AW181" s="159"/>
      <c r="AX181" s="159"/>
      <c r="AY181" s="159"/>
      <c r="AZ181" s="169" t="s">
        <v>778</v>
      </c>
    </row>
    <row r="182" spans="1:52" ht="63.75" thickBot="1" x14ac:dyDescent="0.3">
      <c r="A182" s="293"/>
      <c r="B182" s="282"/>
      <c r="C182" s="214"/>
      <c r="D182" s="153" t="s">
        <v>766</v>
      </c>
      <c r="E182" s="153" t="s">
        <v>696</v>
      </c>
      <c r="F182" s="215">
        <v>2413.06</v>
      </c>
      <c r="G182" s="215">
        <v>1772.36</v>
      </c>
      <c r="H182" s="154"/>
      <c r="I182" s="154"/>
      <c r="J182" s="154"/>
      <c r="K182" s="154"/>
      <c r="L182" s="154">
        <f t="shared" si="205"/>
        <v>2413.06</v>
      </c>
      <c r="M182" s="154">
        <v>1772.36</v>
      </c>
      <c r="N182" s="154"/>
      <c r="O182" s="154"/>
      <c r="P182" s="196">
        <v>2524.06</v>
      </c>
      <c r="Q182" s="159">
        <v>1891</v>
      </c>
      <c r="R182" s="159"/>
      <c r="S182" s="159"/>
      <c r="T182" s="159">
        <v>2515.98</v>
      </c>
      <c r="U182" s="159">
        <f>Q182</f>
        <v>1891</v>
      </c>
      <c r="V182" s="159"/>
      <c r="W182" s="159"/>
      <c r="X182" s="159">
        <v>2515.98</v>
      </c>
      <c r="Y182" s="159">
        <v>2017.7</v>
      </c>
      <c r="Z182" s="159"/>
      <c r="AA182" s="159"/>
      <c r="AB182" s="159">
        <f t="shared" si="193"/>
        <v>2515.98</v>
      </c>
      <c r="AC182" s="159">
        <f>AB182</f>
        <v>2515.98</v>
      </c>
      <c r="AD182" s="159"/>
      <c r="AE182" s="159"/>
      <c r="AF182" s="159">
        <v>2868.63</v>
      </c>
      <c r="AG182" s="159">
        <v>2868.63</v>
      </c>
      <c r="AH182" s="159"/>
      <c r="AI182" s="159"/>
      <c r="AJ182" s="159">
        <f t="shared" si="197"/>
        <v>2868.63</v>
      </c>
      <c r="AK182" s="159">
        <f>AJ182</f>
        <v>2868.63</v>
      </c>
      <c r="AL182" s="159"/>
      <c r="AM182" s="159"/>
      <c r="AN182" s="159"/>
      <c r="AO182" s="159"/>
      <c r="AP182" s="159"/>
      <c r="AQ182" s="159"/>
      <c r="AR182" s="159"/>
      <c r="AS182" s="159"/>
      <c r="AT182" s="159"/>
      <c r="AU182" s="159"/>
      <c r="AV182" s="159"/>
      <c r="AW182" s="159"/>
      <c r="AX182" s="159"/>
      <c r="AY182" s="159"/>
      <c r="AZ182" s="169" t="s">
        <v>902</v>
      </c>
    </row>
    <row r="183" spans="1:52" ht="16.5" hidden="1" thickBot="1" x14ac:dyDescent="0.3">
      <c r="A183" s="293"/>
      <c r="B183" s="282"/>
      <c r="C183" s="213"/>
      <c r="D183" s="134" t="s">
        <v>765</v>
      </c>
      <c r="E183" s="153"/>
      <c r="F183" s="215">
        <v>5316.65</v>
      </c>
      <c r="G183" s="215"/>
      <c r="H183" s="154"/>
      <c r="I183" s="154"/>
      <c r="J183" s="154"/>
      <c r="K183" s="154"/>
      <c r="L183" s="154">
        <f t="shared" si="205"/>
        <v>5316.65</v>
      </c>
      <c r="M183" s="154">
        <f t="shared" si="206"/>
        <v>6379.98</v>
      </c>
      <c r="N183" s="154">
        <f t="shared" si="187"/>
        <v>0</v>
      </c>
      <c r="O183" s="154">
        <f t="shared" ref="O183" si="276">ROUND(N183*1.2,2)</f>
        <v>0</v>
      </c>
      <c r="P183" s="159"/>
      <c r="Q183" s="159"/>
      <c r="R183" s="159"/>
      <c r="S183" s="159"/>
      <c r="T183" s="159">
        <f t="shared" si="189"/>
        <v>0</v>
      </c>
      <c r="U183" s="159">
        <f t="shared" si="190"/>
        <v>0</v>
      </c>
      <c r="V183" s="159">
        <f t="shared" si="191"/>
        <v>0</v>
      </c>
      <c r="W183" s="159">
        <f t="shared" si="192"/>
        <v>0</v>
      </c>
      <c r="X183" s="159"/>
      <c r="Y183" s="159"/>
      <c r="Z183" s="159"/>
      <c r="AA183" s="159"/>
      <c r="AB183" s="159">
        <f t="shared" si="193"/>
        <v>0</v>
      </c>
      <c r="AC183" s="159">
        <f t="shared" si="194"/>
        <v>0</v>
      </c>
      <c r="AD183" s="159">
        <f t="shared" si="195"/>
        <v>0</v>
      </c>
      <c r="AE183" s="159">
        <f t="shared" si="196"/>
        <v>0</v>
      </c>
      <c r="AF183" s="159"/>
      <c r="AG183" s="159"/>
      <c r="AH183" s="159"/>
      <c r="AI183" s="159"/>
      <c r="AJ183" s="159">
        <f t="shared" si="197"/>
        <v>0</v>
      </c>
      <c r="AK183" s="159">
        <f t="shared" si="198"/>
        <v>0</v>
      </c>
      <c r="AL183" s="159">
        <f t="shared" si="199"/>
        <v>0</v>
      </c>
      <c r="AM183" s="159">
        <f t="shared" si="200"/>
        <v>0</v>
      </c>
      <c r="AN183" s="159"/>
      <c r="AO183" s="159"/>
      <c r="AP183" s="159"/>
      <c r="AQ183" s="159"/>
      <c r="AR183" s="159">
        <f t="shared" si="201"/>
        <v>0</v>
      </c>
      <c r="AS183" s="159">
        <f t="shared" si="202"/>
        <v>0</v>
      </c>
      <c r="AT183" s="159">
        <f t="shared" si="203"/>
        <v>0</v>
      </c>
      <c r="AU183" s="159">
        <f t="shared" si="204"/>
        <v>0</v>
      </c>
      <c r="AV183" s="159"/>
      <c r="AW183" s="159"/>
      <c r="AX183" s="159"/>
      <c r="AY183" s="159"/>
      <c r="AZ183" s="169" t="s">
        <v>767</v>
      </c>
    </row>
    <row r="184" spans="1:52" ht="16.5" hidden="1" thickBot="1" x14ac:dyDescent="0.3">
      <c r="A184" s="293"/>
      <c r="B184" s="282"/>
      <c r="C184" s="214"/>
      <c r="D184" s="153" t="s">
        <v>766</v>
      </c>
      <c r="E184" s="153" t="s">
        <v>696</v>
      </c>
      <c r="F184" s="215">
        <v>2413.06</v>
      </c>
      <c r="G184" s="215">
        <v>1772.36</v>
      </c>
      <c r="H184" s="154"/>
      <c r="I184" s="154"/>
      <c r="J184" s="154"/>
      <c r="K184" s="154"/>
      <c r="L184" s="154">
        <f t="shared" si="205"/>
        <v>2413.06</v>
      </c>
      <c r="M184" s="154">
        <f t="shared" si="206"/>
        <v>2895.67</v>
      </c>
      <c r="N184" s="154">
        <f t="shared" si="187"/>
        <v>0</v>
      </c>
      <c r="O184" s="154">
        <f t="shared" ref="O184" si="277">ROUND(N184*1.2,2)</f>
        <v>0</v>
      </c>
      <c r="P184" s="159"/>
      <c r="Q184" s="159"/>
      <c r="R184" s="159"/>
      <c r="S184" s="159"/>
      <c r="T184" s="159">
        <f t="shared" si="189"/>
        <v>0</v>
      </c>
      <c r="U184" s="159">
        <f t="shared" si="190"/>
        <v>0</v>
      </c>
      <c r="V184" s="159">
        <f t="shared" si="191"/>
        <v>0</v>
      </c>
      <c r="W184" s="159">
        <f t="shared" si="192"/>
        <v>0</v>
      </c>
      <c r="X184" s="159"/>
      <c r="Y184" s="159"/>
      <c r="Z184" s="159"/>
      <c r="AA184" s="159"/>
      <c r="AB184" s="159">
        <f t="shared" si="193"/>
        <v>0</v>
      </c>
      <c r="AC184" s="159">
        <f t="shared" si="194"/>
        <v>0</v>
      </c>
      <c r="AD184" s="159">
        <f t="shared" si="195"/>
        <v>0</v>
      </c>
      <c r="AE184" s="159">
        <f t="shared" si="196"/>
        <v>0</v>
      </c>
      <c r="AF184" s="159"/>
      <c r="AG184" s="159"/>
      <c r="AH184" s="159"/>
      <c r="AI184" s="159"/>
      <c r="AJ184" s="159">
        <f t="shared" si="197"/>
        <v>0</v>
      </c>
      <c r="AK184" s="159">
        <f t="shared" si="198"/>
        <v>0</v>
      </c>
      <c r="AL184" s="159">
        <f t="shared" si="199"/>
        <v>0</v>
      </c>
      <c r="AM184" s="159">
        <f t="shared" si="200"/>
        <v>0</v>
      </c>
      <c r="AN184" s="159"/>
      <c r="AO184" s="159"/>
      <c r="AP184" s="159"/>
      <c r="AQ184" s="159"/>
      <c r="AR184" s="159">
        <f t="shared" si="201"/>
        <v>0</v>
      </c>
      <c r="AS184" s="159">
        <f t="shared" si="202"/>
        <v>0</v>
      </c>
      <c r="AT184" s="159">
        <f t="shared" si="203"/>
        <v>0</v>
      </c>
      <c r="AU184" s="159">
        <f t="shared" si="204"/>
        <v>0</v>
      </c>
      <c r="AV184" s="159"/>
      <c r="AW184" s="159"/>
      <c r="AX184" s="159"/>
      <c r="AY184" s="159"/>
      <c r="AZ184" s="169" t="s">
        <v>767</v>
      </c>
    </row>
    <row r="185" spans="1:52" ht="48" thickBot="1" x14ac:dyDescent="0.3">
      <c r="A185" s="294"/>
      <c r="B185" s="283"/>
      <c r="C185" s="222" t="s">
        <v>1140</v>
      </c>
      <c r="D185" s="153" t="s">
        <v>660</v>
      </c>
      <c r="E185" s="153" t="s">
        <v>696</v>
      </c>
      <c r="F185" s="215">
        <v>1916.81</v>
      </c>
      <c r="G185" s="215">
        <v>2261.84</v>
      </c>
      <c r="H185" s="154"/>
      <c r="I185" s="154"/>
      <c r="J185" s="154"/>
      <c r="K185" s="154"/>
      <c r="L185" s="154">
        <v>1916.81</v>
      </c>
      <c r="M185" s="154">
        <v>2300.17</v>
      </c>
      <c r="N185" s="154"/>
      <c r="O185" s="154"/>
      <c r="P185" s="159">
        <v>1966.59</v>
      </c>
      <c r="Q185" s="159">
        <v>2359.9079999999999</v>
      </c>
      <c r="R185" s="159"/>
      <c r="S185" s="159"/>
      <c r="T185" s="159">
        <v>1966.59</v>
      </c>
      <c r="U185" s="159">
        <v>2359.91</v>
      </c>
      <c r="V185" s="159"/>
      <c r="W185" s="159"/>
      <c r="X185" s="159">
        <v>2026.96</v>
      </c>
      <c r="Y185" s="159">
        <v>2432.35</v>
      </c>
      <c r="Z185" s="159"/>
      <c r="AA185" s="159"/>
      <c r="AB185" s="159">
        <v>2026.96</v>
      </c>
      <c r="AC185" s="159">
        <v>2432.35</v>
      </c>
      <c r="AD185" s="159">
        <v>0</v>
      </c>
      <c r="AE185" s="159">
        <v>0</v>
      </c>
      <c r="AF185" s="159">
        <v>2026.96</v>
      </c>
      <c r="AG185" s="159">
        <v>2528.29</v>
      </c>
      <c r="AH185" s="159"/>
      <c r="AI185" s="159"/>
      <c r="AJ185" s="159">
        <v>2106.91</v>
      </c>
      <c r="AK185" s="159">
        <v>2528.29</v>
      </c>
      <c r="AL185" s="159">
        <v>0</v>
      </c>
      <c r="AM185" s="159">
        <v>0</v>
      </c>
      <c r="AN185" s="159">
        <v>2191.12</v>
      </c>
      <c r="AO185" s="159">
        <v>2629.34</v>
      </c>
      <c r="AP185" s="159"/>
      <c r="AQ185" s="159"/>
      <c r="AR185" s="159">
        <v>2191.12</v>
      </c>
      <c r="AS185" s="159">
        <v>2629.34</v>
      </c>
      <c r="AT185" s="159">
        <v>0</v>
      </c>
      <c r="AU185" s="159">
        <v>0</v>
      </c>
      <c r="AV185" s="159">
        <v>2284.25</v>
      </c>
      <c r="AW185" s="159">
        <v>2741.1</v>
      </c>
      <c r="AX185" s="159"/>
      <c r="AY185" s="159"/>
      <c r="AZ185" s="153" t="s">
        <v>1100</v>
      </c>
    </row>
    <row r="186" spans="1:52" ht="32.25" customHeight="1" thickBot="1" x14ac:dyDescent="0.3">
      <c r="A186" s="209">
        <v>12</v>
      </c>
      <c r="B186" s="291" t="s">
        <v>126</v>
      </c>
      <c r="C186" s="212" t="s">
        <v>244</v>
      </c>
      <c r="D186" s="153" t="s">
        <v>125</v>
      </c>
      <c r="E186" s="153" t="s">
        <v>696</v>
      </c>
      <c r="F186" s="215">
        <v>2384.59</v>
      </c>
      <c r="G186" s="215">
        <f>F186</f>
        <v>2384.59</v>
      </c>
      <c r="H186" s="215"/>
      <c r="I186" s="215"/>
      <c r="J186" s="154"/>
      <c r="K186" s="154"/>
      <c r="L186" s="154">
        <f t="shared" si="205"/>
        <v>2384.59</v>
      </c>
      <c r="M186" s="154">
        <f>L186</f>
        <v>2384.59</v>
      </c>
      <c r="N186" s="154">
        <f t="shared" si="187"/>
        <v>0</v>
      </c>
      <c r="O186" s="154">
        <f t="shared" ref="O186" si="278">ROUND(N186*1.2,2)</f>
        <v>0</v>
      </c>
      <c r="P186" s="159">
        <v>2446.17</v>
      </c>
      <c r="Q186" s="159">
        <f>P186</f>
        <v>2446.17</v>
      </c>
      <c r="R186" s="159">
        <v>2446.17</v>
      </c>
      <c r="S186" s="159">
        <v>2446.17</v>
      </c>
      <c r="T186" s="159">
        <f t="shared" si="189"/>
        <v>2446.17</v>
      </c>
      <c r="U186" s="159">
        <f>T186</f>
        <v>2446.17</v>
      </c>
      <c r="V186" s="159">
        <f t="shared" si="191"/>
        <v>2446.17</v>
      </c>
      <c r="W186" s="159">
        <f t="shared" si="192"/>
        <v>2935.4</v>
      </c>
      <c r="X186" s="159">
        <v>2544.09</v>
      </c>
      <c r="Y186" s="159">
        <f>X186</f>
        <v>2544.09</v>
      </c>
      <c r="Z186" s="159">
        <v>2544.09</v>
      </c>
      <c r="AA186" s="159">
        <v>2544.09</v>
      </c>
      <c r="AB186" s="159">
        <f t="shared" si="193"/>
        <v>2544.09</v>
      </c>
      <c r="AC186" s="159">
        <f>AB186</f>
        <v>2544.09</v>
      </c>
      <c r="AD186" s="159">
        <f t="shared" si="195"/>
        <v>2544.09</v>
      </c>
      <c r="AE186" s="159">
        <f t="shared" si="196"/>
        <v>3052.91</v>
      </c>
      <c r="AF186" s="159">
        <v>2645.78</v>
      </c>
      <c r="AG186" s="159">
        <f>AF186</f>
        <v>2645.78</v>
      </c>
      <c r="AH186" s="159"/>
      <c r="AI186" s="159"/>
      <c r="AJ186" s="159">
        <f t="shared" si="197"/>
        <v>2645.78</v>
      </c>
      <c r="AK186" s="159">
        <f>AJ186</f>
        <v>2645.78</v>
      </c>
      <c r="AL186" s="159">
        <f t="shared" si="199"/>
        <v>0</v>
      </c>
      <c r="AM186" s="159">
        <f t="shared" si="200"/>
        <v>0</v>
      </c>
      <c r="AN186" s="159">
        <v>2751.61</v>
      </c>
      <c r="AO186" s="159">
        <f>AN186</f>
        <v>2751.61</v>
      </c>
      <c r="AP186" s="159"/>
      <c r="AQ186" s="159"/>
      <c r="AR186" s="159">
        <f t="shared" si="201"/>
        <v>2751.61</v>
      </c>
      <c r="AS186" s="159">
        <f>AR186</f>
        <v>2751.61</v>
      </c>
      <c r="AT186" s="159">
        <f t="shared" si="203"/>
        <v>0</v>
      </c>
      <c r="AU186" s="159">
        <f t="shared" si="204"/>
        <v>0</v>
      </c>
      <c r="AV186" s="159">
        <v>2861.69</v>
      </c>
      <c r="AW186" s="159">
        <f>AV186</f>
        <v>2861.69</v>
      </c>
      <c r="AX186" s="159"/>
      <c r="AY186" s="159"/>
      <c r="AZ186" s="153" t="s">
        <v>1098</v>
      </c>
    </row>
    <row r="187" spans="1:52" ht="32.25" thickBot="1" x14ac:dyDescent="0.3">
      <c r="A187" s="210"/>
      <c r="B187" s="282"/>
      <c r="C187" s="213"/>
      <c r="D187" s="153" t="s">
        <v>457</v>
      </c>
      <c r="E187" s="153" t="s">
        <v>696</v>
      </c>
      <c r="F187" s="215">
        <v>1563.34</v>
      </c>
      <c r="G187" s="215">
        <v>1844.74</v>
      </c>
      <c r="H187" s="215">
        <f>F187</f>
        <v>1563.34</v>
      </c>
      <c r="I187" s="215">
        <f>G187</f>
        <v>1844.74</v>
      </c>
      <c r="J187" s="154"/>
      <c r="K187" s="154"/>
      <c r="L187" s="154">
        <f t="shared" si="205"/>
        <v>1563.34</v>
      </c>
      <c r="M187" s="154">
        <f t="shared" si="206"/>
        <v>1876.01</v>
      </c>
      <c r="N187" s="154">
        <f t="shared" si="187"/>
        <v>1563.34</v>
      </c>
      <c r="O187" s="154">
        <f t="shared" ref="O187" si="279">ROUND(N187*1.2,2)</f>
        <v>1876.01</v>
      </c>
      <c r="P187" s="159">
        <v>1603.92</v>
      </c>
      <c r="Q187" s="159">
        <f>P187*1.2</f>
        <v>1924.704</v>
      </c>
      <c r="R187" s="159">
        <v>1603.92</v>
      </c>
      <c r="S187" s="159">
        <f>R187*1.2</f>
        <v>1924.704</v>
      </c>
      <c r="T187" s="159">
        <f t="shared" si="189"/>
        <v>1603.92</v>
      </c>
      <c r="U187" s="159">
        <f t="shared" si="190"/>
        <v>1924.7</v>
      </c>
      <c r="V187" s="159"/>
      <c r="W187" s="159"/>
      <c r="X187" s="159">
        <v>1751.72</v>
      </c>
      <c r="Y187" s="159">
        <f>X187*1.2</f>
        <v>2102.0639999999999</v>
      </c>
      <c r="Z187" s="159"/>
      <c r="AA187" s="159"/>
      <c r="AB187" s="159">
        <f t="shared" si="193"/>
        <v>1751.72</v>
      </c>
      <c r="AC187" s="159">
        <f t="shared" si="194"/>
        <v>2102.06</v>
      </c>
      <c r="AD187" s="159">
        <f t="shared" si="195"/>
        <v>0</v>
      </c>
      <c r="AE187" s="159">
        <f t="shared" si="196"/>
        <v>0</v>
      </c>
      <c r="AF187" s="159">
        <v>1734.8</v>
      </c>
      <c r="AG187" s="159">
        <f>AF187*1.2</f>
        <v>2081.7599999999998</v>
      </c>
      <c r="AH187" s="159">
        <v>1734.8</v>
      </c>
      <c r="AI187" s="159">
        <f>AH187*1.2</f>
        <v>2081.7599999999998</v>
      </c>
      <c r="AJ187" s="159">
        <f t="shared" si="197"/>
        <v>1734.8</v>
      </c>
      <c r="AK187" s="159">
        <f t="shared" si="198"/>
        <v>2081.7600000000002</v>
      </c>
      <c r="AL187" s="159">
        <f t="shared" si="199"/>
        <v>1734.8</v>
      </c>
      <c r="AM187" s="159">
        <f t="shared" si="200"/>
        <v>2081.7600000000002</v>
      </c>
      <c r="AN187" s="159">
        <v>1804.2</v>
      </c>
      <c r="AO187" s="159">
        <f>AN187*1.2</f>
        <v>2165.04</v>
      </c>
      <c r="AP187" s="159">
        <v>1804.2</v>
      </c>
      <c r="AQ187" s="159">
        <f>AP187*1.2</f>
        <v>2165.04</v>
      </c>
      <c r="AR187" s="159">
        <f t="shared" si="201"/>
        <v>1804.2</v>
      </c>
      <c r="AS187" s="159">
        <f t="shared" si="202"/>
        <v>2165.04</v>
      </c>
      <c r="AT187" s="159">
        <f t="shared" si="203"/>
        <v>1804.2</v>
      </c>
      <c r="AU187" s="159">
        <f t="shared" si="204"/>
        <v>2165.04</v>
      </c>
      <c r="AV187" s="159">
        <v>1876.45</v>
      </c>
      <c r="AW187" s="159">
        <f>AV187*1.2</f>
        <v>2251.7399999999998</v>
      </c>
      <c r="AX187" s="159">
        <v>1876.45</v>
      </c>
      <c r="AY187" s="159">
        <f>AX187*1.2</f>
        <v>2251.7399999999998</v>
      </c>
      <c r="AZ187" s="153" t="s">
        <v>1111</v>
      </c>
    </row>
    <row r="188" spans="1:52" ht="32.25" thickBot="1" x14ac:dyDescent="0.3">
      <c r="A188" s="210"/>
      <c r="B188" s="282"/>
      <c r="C188" s="214"/>
      <c r="D188" s="153" t="s">
        <v>124</v>
      </c>
      <c r="E188" s="153" t="s">
        <v>696</v>
      </c>
      <c r="F188" s="215">
        <v>1068.05</v>
      </c>
      <c r="G188" s="154">
        <v>1260.3</v>
      </c>
      <c r="H188" s="154">
        <v>1068.05</v>
      </c>
      <c r="I188" s="154">
        <v>1260.3</v>
      </c>
      <c r="J188" s="154"/>
      <c r="K188" s="154"/>
      <c r="L188" s="154">
        <f t="shared" si="205"/>
        <v>1068.05</v>
      </c>
      <c r="M188" s="154">
        <f t="shared" si="206"/>
        <v>1281.6600000000001</v>
      </c>
      <c r="N188" s="154">
        <f t="shared" si="187"/>
        <v>1068.05</v>
      </c>
      <c r="O188" s="154">
        <f t="shared" ref="O188" si="280">ROUND(N188*1.2,2)</f>
        <v>1281.6600000000001</v>
      </c>
      <c r="P188" s="159">
        <v>1088.9000000000001</v>
      </c>
      <c r="Q188" s="159">
        <f>P188*1.2</f>
        <v>1306.68</v>
      </c>
      <c r="R188" s="159">
        <v>1088.9000000000001</v>
      </c>
      <c r="S188" s="159">
        <f>R188*1.2</f>
        <v>1306.68</v>
      </c>
      <c r="T188" s="159">
        <f t="shared" si="189"/>
        <v>1088.9000000000001</v>
      </c>
      <c r="U188" s="159">
        <f t="shared" si="190"/>
        <v>1306.68</v>
      </c>
      <c r="V188" s="159">
        <f t="shared" si="191"/>
        <v>1088.9000000000001</v>
      </c>
      <c r="W188" s="159">
        <f t="shared" si="192"/>
        <v>1306.68</v>
      </c>
      <c r="X188" s="159">
        <v>1127.77</v>
      </c>
      <c r="Y188" s="159">
        <f>X188*1.2</f>
        <v>1353.3239999999998</v>
      </c>
      <c r="Z188" s="159">
        <f>X188</f>
        <v>1127.77</v>
      </c>
      <c r="AA188" s="159">
        <f>Z188*1.2</f>
        <v>1353.3239999999998</v>
      </c>
      <c r="AB188" s="159">
        <f t="shared" si="193"/>
        <v>1127.77</v>
      </c>
      <c r="AC188" s="159">
        <f t="shared" si="194"/>
        <v>1353.32</v>
      </c>
      <c r="AD188" s="159">
        <f t="shared" si="195"/>
        <v>1127.77</v>
      </c>
      <c r="AE188" s="159">
        <f t="shared" si="196"/>
        <v>1353.32</v>
      </c>
      <c r="AF188" s="159">
        <v>1155.81</v>
      </c>
      <c r="AG188" s="159">
        <f>AF188*1.2</f>
        <v>1386.972</v>
      </c>
      <c r="AH188" s="159">
        <v>1155.81</v>
      </c>
      <c r="AI188" s="159">
        <f>AH188*1.2</f>
        <v>1386.972</v>
      </c>
      <c r="AJ188" s="159">
        <f t="shared" si="197"/>
        <v>1155.81</v>
      </c>
      <c r="AK188" s="159">
        <f t="shared" si="198"/>
        <v>1386.97</v>
      </c>
      <c r="AL188" s="159">
        <f t="shared" si="199"/>
        <v>1155.81</v>
      </c>
      <c r="AM188" s="159">
        <f t="shared" si="200"/>
        <v>1386.97</v>
      </c>
      <c r="AN188" s="159">
        <v>1179.8499999999999</v>
      </c>
      <c r="AO188" s="159">
        <f>AN188*1.2</f>
        <v>1415.82</v>
      </c>
      <c r="AP188" s="159">
        <v>1179.8499999999999</v>
      </c>
      <c r="AQ188" s="159">
        <f>AP188*1.2</f>
        <v>1415.82</v>
      </c>
      <c r="AR188" s="159">
        <f t="shared" si="201"/>
        <v>1179.8499999999999</v>
      </c>
      <c r="AS188" s="159">
        <f t="shared" si="202"/>
        <v>1415.82</v>
      </c>
      <c r="AT188" s="159">
        <f t="shared" si="203"/>
        <v>1179.8499999999999</v>
      </c>
      <c r="AU188" s="159">
        <f t="shared" si="204"/>
        <v>1415.82</v>
      </c>
      <c r="AV188" s="159">
        <v>1227.03</v>
      </c>
      <c r="AW188" s="159">
        <f>AV188*1.2</f>
        <v>1472.4359999999999</v>
      </c>
      <c r="AX188" s="159">
        <v>1227.03</v>
      </c>
      <c r="AY188" s="159">
        <f>AX188*1.2</f>
        <v>1472.4359999999999</v>
      </c>
      <c r="AZ188" s="153" t="s">
        <v>1108</v>
      </c>
    </row>
    <row r="189" spans="1:52" ht="32.25" thickBot="1" x14ac:dyDescent="0.3">
      <c r="A189" s="211"/>
      <c r="B189" s="283"/>
      <c r="C189" s="140" t="s">
        <v>245</v>
      </c>
      <c r="D189" s="153" t="s">
        <v>125</v>
      </c>
      <c r="E189" s="153" t="s">
        <v>696</v>
      </c>
      <c r="F189" s="215">
        <v>2384.59</v>
      </c>
      <c r="G189" s="215">
        <v>2384.59</v>
      </c>
      <c r="H189" s="215"/>
      <c r="I189" s="215"/>
      <c r="J189" s="154"/>
      <c r="K189" s="154"/>
      <c r="L189" s="154">
        <v>2384.59</v>
      </c>
      <c r="M189" s="154">
        <v>2384.59</v>
      </c>
      <c r="N189" s="154">
        <v>0</v>
      </c>
      <c r="O189" s="154">
        <v>0</v>
      </c>
      <c r="P189" s="159">
        <v>2446.17</v>
      </c>
      <c r="Q189" s="159">
        <v>2446.17</v>
      </c>
      <c r="R189" s="159"/>
      <c r="S189" s="159"/>
      <c r="T189" s="159">
        <v>2446.17</v>
      </c>
      <c r="U189" s="159">
        <v>2446.17</v>
      </c>
      <c r="V189" s="159">
        <v>0</v>
      </c>
      <c r="W189" s="159">
        <v>0</v>
      </c>
      <c r="X189" s="159">
        <v>2544.09</v>
      </c>
      <c r="Y189" s="159">
        <f>X189</f>
        <v>2544.09</v>
      </c>
      <c r="Z189" s="159"/>
      <c r="AA189" s="159"/>
      <c r="AB189" s="159">
        <v>2544.02</v>
      </c>
      <c r="AC189" s="159">
        <v>2544.02</v>
      </c>
      <c r="AD189" s="159">
        <v>0</v>
      </c>
      <c r="AE189" s="159">
        <v>0</v>
      </c>
      <c r="AF189" s="159">
        <v>2645.78</v>
      </c>
      <c r="AG189" s="159">
        <v>2645.78</v>
      </c>
      <c r="AH189" s="159"/>
      <c r="AI189" s="159"/>
      <c r="AJ189" s="159">
        <v>2645.78</v>
      </c>
      <c r="AK189" s="159">
        <v>2645.78</v>
      </c>
      <c r="AL189" s="159">
        <v>0</v>
      </c>
      <c r="AM189" s="159">
        <v>0</v>
      </c>
      <c r="AN189" s="159">
        <v>2751.61</v>
      </c>
      <c r="AO189" s="159">
        <v>2751.61</v>
      </c>
      <c r="AP189" s="159"/>
      <c r="AQ189" s="159"/>
      <c r="AR189" s="159">
        <v>2751.61</v>
      </c>
      <c r="AS189" s="159">
        <v>2751.61</v>
      </c>
      <c r="AT189" s="159">
        <v>0</v>
      </c>
      <c r="AU189" s="159">
        <v>0</v>
      </c>
      <c r="AV189" s="159">
        <v>2861.69</v>
      </c>
      <c r="AW189" s="159">
        <v>2861.69</v>
      </c>
      <c r="AX189" s="159"/>
      <c r="AY189" s="159"/>
      <c r="AZ189" s="153" t="s">
        <v>1098</v>
      </c>
    </row>
    <row r="190" spans="1:52" ht="32.25" customHeight="1" thickBot="1" x14ac:dyDescent="0.3">
      <c r="A190" s="209">
        <v>13</v>
      </c>
      <c r="B190" s="291" t="s">
        <v>123</v>
      </c>
      <c r="C190" s="134" t="s">
        <v>246</v>
      </c>
      <c r="D190" s="153" t="s">
        <v>524</v>
      </c>
      <c r="E190" s="153" t="s">
        <v>696</v>
      </c>
      <c r="F190" s="154">
        <v>1978.86</v>
      </c>
      <c r="G190" s="154">
        <f>F190</f>
        <v>1978.86</v>
      </c>
      <c r="H190" s="154"/>
      <c r="I190" s="154"/>
      <c r="J190" s="154"/>
      <c r="K190" s="154"/>
      <c r="L190" s="154">
        <f t="shared" si="205"/>
        <v>1978.86</v>
      </c>
      <c r="M190" s="154">
        <f>L190</f>
        <v>1978.86</v>
      </c>
      <c r="N190" s="154"/>
      <c r="O190" s="154"/>
      <c r="P190" s="159">
        <v>2030.31</v>
      </c>
      <c r="Q190" s="159">
        <v>2030.31</v>
      </c>
      <c r="R190" s="159"/>
      <c r="S190" s="159"/>
      <c r="T190" s="159">
        <f t="shared" si="189"/>
        <v>2030.31</v>
      </c>
      <c r="U190" s="159">
        <f>T190</f>
        <v>2030.31</v>
      </c>
      <c r="V190" s="159"/>
      <c r="W190" s="159"/>
      <c r="X190" s="159">
        <v>2111.56</v>
      </c>
      <c r="Y190" s="159">
        <f>X190</f>
        <v>2111.56</v>
      </c>
      <c r="Z190" s="159"/>
      <c r="AA190" s="159"/>
      <c r="AB190" s="159">
        <f t="shared" si="193"/>
        <v>2111.56</v>
      </c>
      <c r="AC190" s="159">
        <f>AB190</f>
        <v>2111.56</v>
      </c>
      <c r="AD190" s="159"/>
      <c r="AE190" s="159"/>
      <c r="AF190" s="159">
        <v>2195.9499999999998</v>
      </c>
      <c r="AG190" s="159">
        <f>AF190</f>
        <v>2195.9499999999998</v>
      </c>
      <c r="AH190" s="159"/>
      <c r="AI190" s="159"/>
      <c r="AJ190" s="159">
        <f t="shared" si="197"/>
        <v>2195.9499999999998</v>
      </c>
      <c r="AK190" s="159">
        <f>AJ190</f>
        <v>2195.9499999999998</v>
      </c>
      <c r="AL190" s="159"/>
      <c r="AM190" s="159"/>
      <c r="AN190" s="159">
        <v>2283.79</v>
      </c>
      <c r="AO190" s="159">
        <f>AN190</f>
        <v>2283.79</v>
      </c>
      <c r="AP190" s="159"/>
      <c r="AQ190" s="159"/>
      <c r="AR190" s="159">
        <f t="shared" si="201"/>
        <v>2283.79</v>
      </c>
      <c r="AS190" s="159">
        <f>AR190</f>
        <v>2283.79</v>
      </c>
      <c r="AT190" s="159"/>
      <c r="AU190" s="159"/>
      <c r="AV190" s="159">
        <v>2375.13</v>
      </c>
      <c r="AW190" s="159">
        <f>AV190</f>
        <v>2375.13</v>
      </c>
      <c r="AX190" s="159"/>
      <c r="AY190" s="159"/>
      <c r="AZ190" s="153" t="s">
        <v>903</v>
      </c>
    </row>
    <row r="191" spans="1:52" ht="32.25" thickBot="1" x14ac:dyDescent="0.3">
      <c r="A191" s="210"/>
      <c r="B191" s="282"/>
      <c r="C191" s="212" t="s">
        <v>247</v>
      </c>
      <c r="D191" s="153" t="s">
        <v>122</v>
      </c>
      <c r="E191" s="153" t="s">
        <v>696</v>
      </c>
      <c r="F191" s="154">
        <v>2389.86</v>
      </c>
      <c r="G191" s="154">
        <v>2389.86</v>
      </c>
      <c r="H191" s="154">
        <v>2389.86</v>
      </c>
      <c r="I191" s="154">
        <v>2389.86</v>
      </c>
      <c r="J191" s="154"/>
      <c r="K191" s="154"/>
      <c r="L191" s="154">
        <f t="shared" si="205"/>
        <v>2389.86</v>
      </c>
      <c r="M191" s="154">
        <f>L191</f>
        <v>2389.86</v>
      </c>
      <c r="N191" s="154">
        <f t="shared" si="187"/>
        <v>2389.86</v>
      </c>
      <c r="O191" s="154">
        <f>N191</f>
        <v>2389.86</v>
      </c>
      <c r="P191" s="159">
        <v>2451.9899999999998</v>
      </c>
      <c r="Q191" s="159">
        <f>P191</f>
        <v>2451.9899999999998</v>
      </c>
      <c r="R191" s="159">
        <f>Q191</f>
        <v>2451.9899999999998</v>
      </c>
      <c r="S191" s="159">
        <f>R191</f>
        <v>2451.9899999999998</v>
      </c>
      <c r="T191" s="159">
        <f t="shared" si="189"/>
        <v>2451.9899999999998</v>
      </c>
      <c r="U191" s="159">
        <f>T191</f>
        <v>2451.9899999999998</v>
      </c>
      <c r="V191" s="159">
        <f t="shared" si="191"/>
        <v>2451.9899999999998</v>
      </c>
      <c r="W191" s="159">
        <f>S191</f>
        <v>2451.9899999999998</v>
      </c>
      <c r="X191" s="159">
        <v>2550.06</v>
      </c>
      <c r="Y191" s="159">
        <f>X191</f>
        <v>2550.06</v>
      </c>
      <c r="Z191" s="159">
        <f>X191</f>
        <v>2550.06</v>
      </c>
      <c r="AA191" s="159">
        <f>X191</f>
        <v>2550.06</v>
      </c>
      <c r="AB191" s="159">
        <f>X191</f>
        <v>2550.06</v>
      </c>
      <c r="AC191" s="159">
        <f>X191</f>
        <v>2550.06</v>
      </c>
      <c r="AD191" s="159">
        <f>X191</f>
        <v>2550.06</v>
      </c>
      <c r="AE191" s="159">
        <f>X191</f>
        <v>2550.06</v>
      </c>
      <c r="AF191" s="159">
        <v>2652.08</v>
      </c>
      <c r="AG191" s="159">
        <v>2652.08</v>
      </c>
      <c r="AH191" s="159">
        <v>2652.08</v>
      </c>
      <c r="AI191" s="159">
        <v>2652.08</v>
      </c>
      <c r="AJ191" s="159">
        <v>2652.08</v>
      </c>
      <c r="AK191" s="159">
        <v>2652.08</v>
      </c>
      <c r="AL191" s="159">
        <v>2652.08</v>
      </c>
      <c r="AM191" s="159">
        <v>2652.08</v>
      </c>
      <c r="AN191" s="159">
        <v>2758.17</v>
      </c>
      <c r="AO191" s="159">
        <v>2758.17</v>
      </c>
      <c r="AP191" s="159">
        <v>2758.17</v>
      </c>
      <c r="AQ191" s="159">
        <v>2758.17</v>
      </c>
      <c r="AR191" s="159">
        <v>2758.17</v>
      </c>
      <c r="AS191" s="159">
        <v>2758.17</v>
      </c>
      <c r="AT191" s="159">
        <v>2758.17</v>
      </c>
      <c r="AU191" s="159">
        <v>2758.17</v>
      </c>
      <c r="AV191" s="159">
        <v>2809.53</v>
      </c>
      <c r="AW191" s="159">
        <v>2809.53</v>
      </c>
      <c r="AX191" s="159">
        <v>2809.53</v>
      </c>
      <c r="AY191" s="159">
        <v>2809.53</v>
      </c>
      <c r="AZ191" s="153" t="s">
        <v>904</v>
      </c>
    </row>
    <row r="192" spans="1:52" ht="32.25" thickBot="1" x14ac:dyDescent="0.3">
      <c r="A192" s="211"/>
      <c r="B192" s="283"/>
      <c r="C192" s="134" t="s">
        <v>248</v>
      </c>
      <c r="D192" s="153" t="s">
        <v>649</v>
      </c>
      <c r="E192" s="153" t="s">
        <v>696</v>
      </c>
      <c r="F192" s="215">
        <v>1980.96</v>
      </c>
      <c r="G192" s="215">
        <f>F192</f>
        <v>1980.96</v>
      </c>
      <c r="H192" s="215">
        <v>2336.94</v>
      </c>
      <c r="I192" s="215">
        <f>H192</f>
        <v>2336.94</v>
      </c>
      <c r="J192" s="154"/>
      <c r="K192" s="154"/>
      <c r="L192" s="154">
        <f t="shared" si="205"/>
        <v>1980.96</v>
      </c>
      <c r="M192" s="154">
        <f>L192</f>
        <v>1980.96</v>
      </c>
      <c r="N192" s="154">
        <f t="shared" si="187"/>
        <v>2336.94</v>
      </c>
      <c r="O192" s="154">
        <f>N192</f>
        <v>2336.94</v>
      </c>
      <c r="P192" s="159">
        <v>2032.47</v>
      </c>
      <c r="Q192" s="159">
        <f>P192</f>
        <v>2032.47</v>
      </c>
      <c r="R192" s="159">
        <v>2397.66</v>
      </c>
      <c r="S192" s="159">
        <f>R192</f>
        <v>2397.66</v>
      </c>
      <c r="T192" s="159">
        <f t="shared" si="189"/>
        <v>2032.47</v>
      </c>
      <c r="U192" s="159">
        <f>Q192</f>
        <v>2032.47</v>
      </c>
      <c r="V192" s="159">
        <f t="shared" si="191"/>
        <v>2397.66</v>
      </c>
      <c r="W192" s="159">
        <f>S192</f>
        <v>2397.66</v>
      </c>
      <c r="X192" s="159">
        <v>2113.77</v>
      </c>
      <c r="Y192" s="159">
        <f>X192</f>
        <v>2113.77</v>
      </c>
      <c r="Z192" s="159">
        <v>2493.58</v>
      </c>
      <c r="AA192" s="159">
        <f>Z192</f>
        <v>2493.58</v>
      </c>
      <c r="AB192" s="159">
        <f t="shared" si="193"/>
        <v>2113.77</v>
      </c>
      <c r="AC192" s="159">
        <f>Y192</f>
        <v>2113.77</v>
      </c>
      <c r="AD192" s="159">
        <f t="shared" si="195"/>
        <v>2493.58</v>
      </c>
      <c r="AE192" s="159">
        <f>AA192</f>
        <v>2493.58</v>
      </c>
      <c r="AF192" s="159">
        <v>2148.5500000000002</v>
      </c>
      <c r="AG192" s="159">
        <v>2148.5500000000002</v>
      </c>
      <c r="AH192" s="159">
        <v>2507.14</v>
      </c>
      <c r="AI192" s="159">
        <v>2507.14</v>
      </c>
      <c r="AJ192" s="159">
        <f t="shared" si="197"/>
        <v>2148.5500000000002</v>
      </c>
      <c r="AK192" s="159">
        <f>AG192</f>
        <v>2148.5500000000002</v>
      </c>
      <c r="AL192" s="159">
        <f t="shared" si="199"/>
        <v>2507.14</v>
      </c>
      <c r="AM192" s="159">
        <f>AI192</f>
        <v>2507.14</v>
      </c>
      <c r="AN192" s="159">
        <v>2234.5</v>
      </c>
      <c r="AO192" s="159">
        <f>AN192</f>
        <v>2234.5</v>
      </c>
      <c r="AP192" s="159">
        <v>2601.69</v>
      </c>
      <c r="AQ192" s="159">
        <f>AP192</f>
        <v>2601.69</v>
      </c>
      <c r="AR192" s="159">
        <f t="shared" si="201"/>
        <v>2234.5</v>
      </c>
      <c r="AS192" s="159">
        <f t="shared" si="202"/>
        <v>2681.4</v>
      </c>
      <c r="AT192" s="159">
        <f t="shared" si="203"/>
        <v>2601.69</v>
      </c>
      <c r="AU192" s="159">
        <f t="shared" si="204"/>
        <v>3122.03</v>
      </c>
      <c r="AV192" s="159">
        <v>2280.09</v>
      </c>
      <c r="AW192" s="159">
        <f>AV192</f>
        <v>2280.09</v>
      </c>
      <c r="AX192" s="159">
        <v>2640.15</v>
      </c>
      <c r="AY192" s="159">
        <f>AX192</f>
        <v>2640.15</v>
      </c>
      <c r="AZ192" s="153" t="s">
        <v>905</v>
      </c>
    </row>
    <row r="193" spans="1:52" ht="32.25" customHeight="1" thickBot="1" x14ac:dyDescent="0.3">
      <c r="A193" s="209">
        <v>14</v>
      </c>
      <c r="B193" s="291" t="s">
        <v>120</v>
      </c>
      <c r="C193" s="212" t="s">
        <v>119</v>
      </c>
      <c r="D193" s="153" t="s">
        <v>663</v>
      </c>
      <c r="E193" s="153" t="s">
        <v>696</v>
      </c>
      <c r="F193" s="215">
        <v>2386.8000000000002</v>
      </c>
      <c r="G193" s="215">
        <v>2816.42</v>
      </c>
      <c r="H193" s="215">
        <f>F193</f>
        <v>2386.8000000000002</v>
      </c>
      <c r="I193" s="215">
        <f>G193</f>
        <v>2816.42</v>
      </c>
      <c r="J193" s="154"/>
      <c r="K193" s="154"/>
      <c r="L193" s="154">
        <f t="shared" si="205"/>
        <v>2386.8000000000002</v>
      </c>
      <c r="M193" s="154">
        <f t="shared" si="206"/>
        <v>2864.16</v>
      </c>
      <c r="N193" s="154">
        <f t="shared" si="187"/>
        <v>2386.8000000000002</v>
      </c>
      <c r="O193" s="154">
        <f t="shared" ref="O193" si="281">ROUND(N193*1.2,2)</f>
        <v>2864.16</v>
      </c>
      <c r="P193" s="159">
        <v>2448.9699999999998</v>
      </c>
      <c r="Q193" s="159">
        <f>P193*1.2</f>
        <v>2938.7639999999997</v>
      </c>
      <c r="R193" s="159">
        <f>P193</f>
        <v>2448.9699999999998</v>
      </c>
      <c r="S193" s="159">
        <f>Q193</f>
        <v>2938.7639999999997</v>
      </c>
      <c r="T193" s="159">
        <f t="shared" si="189"/>
        <v>2448.9699999999998</v>
      </c>
      <c r="U193" s="159">
        <f t="shared" si="190"/>
        <v>2938.76</v>
      </c>
      <c r="V193" s="159">
        <f t="shared" si="191"/>
        <v>2448.9699999999998</v>
      </c>
      <c r="W193" s="159">
        <f t="shared" si="192"/>
        <v>2938.76</v>
      </c>
      <c r="X193" s="159">
        <v>2516.4299999999998</v>
      </c>
      <c r="Y193" s="159">
        <f>X193*1.2</f>
        <v>3019.7159999999999</v>
      </c>
      <c r="Z193" s="159">
        <f>X193</f>
        <v>2516.4299999999998</v>
      </c>
      <c r="AA193" s="159">
        <f>Y193</f>
        <v>3019.7159999999999</v>
      </c>
      <c r="AB193" s="159">
        <f t="shared" si="193"/>
        <v>2516.4299999999998</v>
      </c>
      <c r="AC193" s="159">
        <f t="shared" si="194"/>
        <v>3019.72</v>
      </c>
      <c r="AD193" s="159">
        <f t="shared" si="195"/>
        <v>2516.4299999999998</v>
      </c>
      <c r="AE193" s="159">
        <f t="shared" si="196"/>
        <v>3019.72</v>
      </c>
      <c r="AF193" s="159">
        <v>2625.88</v>
      </c>
      <c r="AG193" s="159">
        <f>AF193*1.2</f>
        <v>3151.056</v>
      </c>
      <c r="AH193" s="159">
        <f>AF193</f>
        <v>2625.88</v>
      </c>
      <c r="AI193" s="159">
        <f>AG193</f>
        <v>3151.056</v>
      </c>
      <c r="AJ193" s="159">
        <f t="shared" si="197"/>
        <v>2625.88</v>
      </c>
      <c r="AK193" s="159">
        <f t="shared" si="198"/>
        <v>3151.06</v>
      </c>
      <c r="AL193" s="159">
        <f t="shared" si="199"/>
        <v>2625.88</v>
      </c>
      <c r="AM193" s="159">
        <f t="shared" si="200"/>
        <v>3151.06</v>
      </c>
      <c r="AN193" s="159">
        <v>2718.99</v>
      </c>
      <c r="AO193" s="159">
        <f>AN193*1.2</f>
        <v>3262.7879999999996</v>
      </c>
      <c r="AP193" s="159">
        <f>AN193</f>
        <v>2718.99</v>
      </c>
      <c r="AQ193" s="159">
        <f>AO193</f>
        <v>3262.7879999999996</v>
      </c>
      <c r="AR193" s="159">
        <f t="shared" si="201"/>
        <v>2718.99</v>
      </c>
      <c r="AS193" s="159">
        <f t="shared" si="202"/>
        <v>3262.79</v>
      </c>
      <c r="AT193" s="159">
        <f t="shared" si="203"/>
        <v>2718.99</v>
      </c>
      <c r="AU193" s="159">
        <f t="shared" si="204"/>
        <v>3262.79</v>
      </c>
      <c r="AV193" s="159">
        <v>2823.86</v>
      </c>
      <c r="AW193" s="159">
        <f>AV193*1.2</f>
        <v>3388.6320000000001</v>
      </c>
      <c r="AX193" s="159">
        <f>AV193</f>
        <v>2823.86</v>
      </c>
      <c r="AY193" s="159">
        <f>AW193</f>
        <v>3388.6320000000001</v>
      </c>
      <c r="AZ193" s="153" t="s">
        <v>940</v>
      </c>
    </row>
    <row r="194" spans="1:52" ht="32.25" thickBot="1" x14ac:dyDescent="0.3">
      <c r="A194" s="210"/>
      <c r="B194" s="282"/>
      <c r="C194" s="213"/>
      <c r="D194" s="153" t="s">
        <v>117</v>
      </c>
      <c r="E194" s="153" t="s">
        <v>696</v>
      </c>
      <c r="F194" s="154">
        <f>G194/1.18</f>
        <v>1218.3474576271187</v>
      </c>
      <c r="G194" s="215">
        <v>1437.65</v>
      </c>
      <c r="H194" s="154"/>
      <c r="I194" s="154"/>
      <c r="J194" s="154"/>
      <c r="K194" s="154"/>
      <c r="L194" s="154">
        <f t="shared" si="205"/>
        <v>1218.3474576271187</v>
      </c>
      <c r="M194" s="154">
        <f t="shared" si="206"/>
        <v>1462.02</v>
      </c>
      <c r="N194" s="154">
        <f t="shared" si="187"/>
        <v>0</v>
      </c>
      <c r="O194" s="154">
        <f t="shared" ref="O194" si="282">ROUND(N194*1.2,2)</f>
        <v>0</v>
      </c>
      <c r="P194" s="159">
        <v>1250</v>
      </c>
      <c r="Q194" s="159">
        <f>P194*1.2</f>
        <v>1500</v>
      </c>
      <c r="R194" s="159"/>
      <c r="S194" s="159"/>
      <c r="T194" s="159">
        <f t="shared" si="189"/>
        <v>1250</v>
      </c>
      <c r="U194" s="159">
        <f t="shared" si="190"/>
        <v>1500</v>
      </c>
      <c r="V194" s="159">
        <f t="shared" si="191"/>
        <v>0</v>
      </c>
      <c r="W194" s="159">
        <f t="shared" si="192"/>
        <v>0</v>
      </c>
      <c r="X194" s="159">
        <v>1299.95</v>
      </c>
      <c r="Y194" s="159">
        <f>X194*1.2</f>
        <v>1559.94</v>
      </c>
      <c r="Z194" s="159"/>
      <c r="AA194" s="159"/>
      <c r="AB194" s="159">
        <f t="shared" si="193"/>
        <v>1299.95</v>
      </c>
      <c r="AC194" s="159">
        <f t="shared" si="194"/>
        <v>1559.94</v>
      </c>
      <c r="AD194" s="159">
        <f t="shared" si="195"/>
        <v>0</v>
      </c>
      <c r="AE194" s="159">
        <f t="shared" si="196"/>
        <v>0</v>
      </c>
      <c r="AF194" s="159">
        <v>1352</v>
      </c>
      <c r="AG194" s="159">
        <f>AF194*1.2</f>
        <v>1622.3999999999999</v>
      </c>
      <c r="AH194" s="159"/>
      <c r="AI194" s="159"/>
      <c r="AJ194" s="159">
        <f t="shared" si="197"/>
        <v>1352</v>
      </c>
      <c r="AK194" s="159">
        <f t="shared" si="198"/>
        <v>1622.4</v>
      </c>
      <c r="AL194" s="159">
        <f t="shared" si="199"/>
        <v>0</v>
      </c>
      <c r="AM194" s="159">
        <f t="shared" si="200"/>
        <v>0</v>
      </c>
      <c r="AN194" s="159">
        <v>1406.08</v>
      </c>
      <c r="AO194" s="159">
        <f>AN194*1.2</f>
        <v>1687.2959999999998</v>
      </c>
      <c r="AP194" s="159"/>
      <c r="AQ194" s="159"/>
      <c r="AR194" s="159">
        <f t="shared" si="201"/>
        <v>1406.08</v>
      </c>
      <c r="AS194" s="159">
        <f t="shared" si="202"/>
        <v>1687.3</v>
      </c>
      <c r="AT194" s="159">
        <f t="shared" si="203"/>
        <v>0</v>
      </c>
      <c r="AU194" s="159">
        <f t="shared" si="204"/>
        <v>0</v>
      </c>
      <c r="AV194" s="159">
        <v>1462.27</v>
      </c>
      <c r="AW194" s="159">
        <f>AV194*1.2</f>
        <v>1754.7239999999999</v>
      </c>
      <c r="AX194" s="159"/>
      <c r="AY194" s="159"/>
      <c r="AZ194" s="153" t="s">
        <v>944</v>
      </c>
    </row>
    <row r="195" spans="1:52" ht="32.25" thickBot="1" x14ac:dyDescent="0.3">
      <c r="A195" s="210"/>
      <c r="B195" s="282"/>
      <c r="C195" s="213"/>
      <c r="D195" s="153" t="s">
        <v>116</v>
      </c>
      <c r="E195" s="153" t="s">
        <v>696</v>
      </c>
      <c r="F195" s="215">
        <v>1812.38</v>
      </c>
      <c r="G195" s="215">
        <f>F195</f>
        <v>1812.38</v>
      </c>
      <c r="H195" s="154"/>
      <c r="I195" s="154"/>
      <c r="J195" s="154"/>
      <c r="K195" s="154"/>
      <c r="L195" s="154">
        <f t="shared" si="205"/>
        <v>1812.38</v>
      </c>
      <c r="M195" s="154">
        <f>L195</f>
        <v>1812.38</v>
      </c>
      <c r="N195" s="154">
        <f t="shared" si="187"/>
        <v>0</v>
      </c>
      <c r="O195" s="154">
        <f t="shared" ref="O195" si="283">ROUND(N195*1.2,2)</f>
        <v>0</v>
      </c>
      <c r="P195" s="159">
        <v>1856.02</v>
      </c>
      <c r="Q195" s="159">
        <f>P195</f>
        <v>1856.02</v>
      </c>
      <c r="R195" s="159"/>
      <c r="S195" s="159"/>
      <c r="T195" s="159">
        <f t="shared" si="189"/>
        <v>1856.02</v>
      </c>
      <c r="U195" s="159">
        <f>T195</f>
        <v>1856.02</v>
      </c>
      <c r="V195" s="159">
        <f t="shared" si="191"/>
        <v>0</v>
      </c>
      <c r="W195" s="159">
        <f t="shared" si="192"/>
        <v>0</v>
      </c>
      <c r="X195" s="159">
        <v>1930.27</v>
      </c>
      <c r="Y195" s="159">
        <f>X195</f>
        <v>1930.27</v>
      </c>
      <c r="Z195" s="159"/>
      <c r="AA195" s="159"/>
      <c r="AB195" s="159">
        <f t="shared" si="193"/>
        <v>1930.27</v>
      </c>
      <c r="AC195" s="159">
        <f>AB195</f>
        <v>1930.27</v>
      </c>
      <c r="AD195" s="159">
        <f t="shared" si="195"/>
        <v>0</v>
      </c>
      <c r="AE195" s="159">
        <f t="shared" si="196"/>
        <v>0</v>
      </c>
      <c r="AF195" s="159">
        <v>2007.47</v>
      </c>
      <c r="AG195" s="159">
        <f>AF195</f>
        <v>2007.47</v>
      </c>
      <c r="AH195" s="159"/>
      <c r="AI195" s="159"/>
      <c r="AJ195" s="159">
        <f t="shared" si="197"/>
        <v>2007.47</v>
      </c>
      <c r="AK195" s="159">
        <f>AJ195</f>
        <v>2007.47</v>
      </c>
      <c r="AL195" s="159">
        <f t="shared" si="199"/>
        <v>0</v>
      </c>
      <c r="AM195" s="159">
        <f t="shared" si="200"/>
        <v>0</v>
      </c>
      <c r="AN195" s="159">
        <v>2087.77</v>
      </c>
      <c r="AO195" s="159">
        <f>AN195</f>
        <v>2087.77</v>
      </c>
      <c r="AP195" s="159"/>
      <c r="AQ195" s="159"/>
      <c r="AR195" s="159">
        <f t="shared" si="201"/>
        <v>2087.77</v>
      </c>
      <c r="AS195" s="159">
        <f>AR195</f>
        <v>2087.77</v>
      </c>
      <c r="AT195" s="159">
        <f t="shared" si="203"/>
        <v>0</v>
      </c>
      <c r="AU195" s="159">
        <f t="shared" si="204"/>
        <v>0</v>
      </c>
      <c r="AV195" s="159">
        <v>2171.19</v>
      </c>
      <c r="AW195" s="159">
        <f>AV195</f>
        <v>2171.19</v>
      </c>
      <c r="AX195" s="159"/>
      <c r="AY195" s="159"/>
      <c r="AZ195" s="153" t="s">
        <v>960</v>
      </c>
    </row>
    <row r="196" spans="1:52" ht="32.25" thickBot="1" x14ac:dyDescent="0.3">
      <c r="A196" s="210"/>
      <c r="B196" s="282"/>
      <c r="C196" s="213"/>
      <c r="D196" s="153" t="s">
        <v>115</v>
      </c>
      <c r="E196" s="153"/>
      <c r="F196" s="215">
        <v>1081.3699999999999</v>
      </c>
      <c r="G196" s="154"/>
      <c r="H196" s="215">
        <f>F196</f>
        <v>1081.3699999999999</v>
      </c>
      <c r="I196" s="154">
        <f>G196</f>
        <v>0</v>
      </c>
      <c r="J196" s="154"/>
      <c r="K196" s="154"/>
      <c r="L196" s="154">
        <f t="shared" si="205"/>
        <v>1081.3699999999999</v>
      </c>
      <c r="M196" s="154"/>
      <c r="N196" s="154">
        <f t="shared" si="187"/>
        <v>1081.3699999999999</v>
      </c>
      <c r="O196" s="154"/>
      <c r="P196" s="159">
        <v>1170.02</v>
      </c>
      <c r="Q196" s="159"/>
      <c r="R196" s="159">
        <f>P196</f>
        <v>1170.02</v>
      </c>
      <c r="S196" s="159"/>
      <c r="T196" s="159">
        <f t="shared" si="189"/>
        <v>1170.02</v>
      </c>
      <c r="U196" s="159"/>
      <c r="V196" s="159">
        <f t="shared" si="191"/>
        <v>1170.02</v>
      </c>
      <c r="W196" s="159"/>
      <c r="X196" s="159">
        <v>1293.06</v>
      </c>
      <c r="Y196" s="159"/>
      <c r="Z196" s="159">
        <f>X196</f>
        <v>1293.06</v>
      </c>
      <c r="AA196" s="159"/>
      <c r="AB196" s="159">
        <f t="shared" si="193"/>
        <v>1293.06</v>
      </c>
      <c r="AC196" s="159"/>
      <c r="AD196" s="159">
        <f t="shared" si="195"/>
        <v>1293.06</v>
      </c>
      <c r="AE196" s="159"/>
      <c r="AF196" s="159">
        <v>1265.5</v>
      </c>
      <c r="AG196" s="159"/>
      <c r="AH196" s="159">
        <f>AF196</f>
        <v>1265.5</v>
      </c>
      <c r="AI196" s="159"/>
      <c r="AJ196" s="159">
        <f t="shared" si="197"/>
        <v>1265.5</v>
      </c>
      <c r="AK196" s="159"/>
      <c r="AL196" s="159">
        <f t="shared" si="199"/>
        <v>1265.5</v>
      </c>
      <c r="AM196" s="159"/>
      <c r="AN196" s="159">
        <v>1316.12</v>
      </c>
      <c r="AO196" s="159"/>
      <c r="AP196" s="159">
        <f>AN196</f>
        <v>1316.12</v>
      </c>
      <c r="AQ196" s="159"/>
      <c r="AR196" s="159">
        <f t="shared" si="201"/>
        <v>1316.12</v>
      </c>
      <c r="AS196" s="159"/>
      <c r="AT196" s="159">
        <f t="shared" si="203"/>
        <v>1316.12</v>
      </c>
      <c r="AU196" s="159"/>
      <c r="AV196" s="159">
        <v>1368.75</v>
      </c>
      <c r="AW196" s="159"/>
      <c r="AX196" s="159">
        <f>AV196</f>
        <v>1368.75</v>
      </c>
      <c r="AY196" s="159"/>
      <c r="AZ196" s="153" t="s">
        <v>883</v>
      </c>
    </row>
    <row r="197" spans="1:52" ht="32.25" thickBot="1" x14ac:dyDescent="0.3">
      <c r="A197" s="210"/>
      <c r="B197" s="282"/>
      <c r="C197" s="213"/>
      <c r="D197" s="153" t="s">
        <v>114</v>
      </c>
      <c r="E197" s="153" t="s">
        <v>696</v>
      </c>
      <c r="F197" s="215">
        <v>1771.26</v>
      </c>
      <c r="G197" s="154">
        <v>2090.09</v>
      </c>
      <c r="H197" s="154"/>
      <c r="I197" s="154"/>
      <c r="J197" s="154"/>
      <c r="K197" s="154"/>
      <c r="L197" s="154">
        <f t="shared" si="205"/>
        <v>1771.26</v>
      </c>
      <c r="M197" s="154">
        <f t="shared" si="206"/>
        <v>2125.5100000000002</v>
      </c>
      <c r="N197" s="154">
        <f t="shared" si="187"/>
        <v>0</v>
      </c>
      <c r="O197" s="154">
        <f t="shared" ref="O197" si="284">ROUND(N197*1.2,2)</f>
        <v>0</v>
      </c>
      <c r="P197" s="159">
        <v>1812.28</v>
      </c>
      <c r="Q197" s="159">
        <f t="shared" ref="Q197:Q209" si="285">P197*1.2</f>
        <v>2174.7359999999999</v>
      </c>
      <c r="R197" s="159"/>
      <c r="S197" s="159"/>
      <c r="T197" s="159">
        <f t="shared" si="189"/>
        <v>1812.28</v>
      </c>
      <c r="U197" s="159">
        <f t="shared" si="190"/>
        <v>2174.7399999999998</v>
      </c>
      <c r="V197" s="159">
        <f t="shared" si="191"/>
        <v>0</v>
      </c>
      <c r="W197" s="159">
        <f t="shared" si="192"/>
        <v>0</v>
      </c>
      <c r="X197" s="159">
        <v>1813.61</v>
      </c>
      <c r="Y197" s="159">
        <v>2176.33</v>
      </c>
      <c r="Z197" s="159"/>
      <c r="AA197" s="159"/>
      <c r="AB197" s="159">
        <f t="shared" si="193"/>
        <v>1813.61</v>
      </c>
      <c r="AC197" s="159">
        <f t="shared" si="194"/>
        <v>2176.33</v>
      </c>
      <c r="AD197" s="159">
        <f t="shared" si="195"/>
        <v>0</v>
      </c>
      <c r="AE197" s="159">
        <f t="shared" si="196"/>
        <v>0</v>
      </c>
      <c r="AF197" s="159">
        <v>1960.15</v>
      </c>
      <c r="AG197" s="159">
        <f t="shared" ref="AG197:AG209" si="286">AF197*1.2</f>
        <v>2352.1799999999998</v>
      </c>
      <c r="AH197" s="159"/>
      <c r="AI197" s="159"/>
      <c r="AJ197" s="159">
        <f t="shared" si="197"/>
        <v>1960.15</v>
      </c>
      <c r="AK197" s="159">
        <f t="shared" si="198"/>
        <v>2352.1799999999998</v>
      </c>
      <c r="AL197" s="159">
        <f t="shared" si="199"/>
        <v>0</v>
      </c>
      <c r="AM197" s="159">
        <f t="shared" si="200"/>
        <v>0</v>
      </c>
      <c r="AN197" s="159">
        <v>2038.62</v>
      </c>
      <c r="AO197" s="159">
        <f t="shared" ref="AO197:AO209" si="287">AN197*1.2</f>
        <v>2446.3439999999996</v>
      </c>
      <c r="AP197" s="159"/>
      <c r="AQ197" s="159"/>
      <c r="AR197" s="159">
        <f t="shared" si="201"/>
        <v>2038.62</v>
      </c>
      <c r="AS197" s="159">
        <f t="shared" si="202"/>
        <v>2446.34</v>
      </c>
      <c r="AT197" s="159">
        <f t="shared" si="203"/>
        <v>0</v>
      </c>
      <c r="AU197" s="159">
        <f t="shared" si="204"/>
        <v>0</v>
      </c>
      <c r="AV197" s="159">
        <v>2120.09</v>
      </c>
      <c r="AW197" s="159">
        <f t="shared" ref="AW197:AW209" si="288">AV197*1.2</f>
        <v>2544.1080000000002</v>
      </c>
      <c r="AX197" s="159"/>
      <c r="AY197" s="159"/>
      <c r="AZ197" s="153" t="s">
        <v>941</v>
      </c>
    </row>
    <row r="198" spans="1:52" ht="32.25" thickBot="1" x14ac:dyDescent="0.3">
      <c r="A198" s="210"/>
      <c r="B198" s="282"/>
      <c r="C198" s="223" t="s">
        <v>249</v>
      </c>
      <c r="D198" s="153" t="s">
        <v>663</v>
      </c>
      <c r="E198" s="153" t="s">
        <v>696</v>
      </c>
      <c r="F198" s="215">
        <v>2386.8000000000002</v>
      </c>
      <c r="G198" s="215">
        <v>2816.42</v>
      </c>
      <c r="H198" s="215">
        <f t="shared" ref="H198:H209" si="289">F198</f>
        <v>2386.8000000000002</v>
      </c>
      <c r="I198" s="215">
        <f t="shared" ref="I198:I209" si="290">G198</f>
        <v>2816.42</v>
      </c>
      <c r="J198" s="154"/>
      <c r="K198" s="154"/>
      <c r="L198" s="154">
        <f t="shared" ref="L198:L208" si="291">F198</f>
        <v>2386.8000000000002</v>
      </c>
      <c r="M198" s="154">
        <f t="shared" ref="M198:M208" si="292">ROUND(L198*1.2,2)</f>
        <v>2864.16</v>
      </c>
      <c r="N198" s="154">
        <f t="shared" ref="N198:N208" si="293">H198</f>
        <v>2386.8000000000002</v>
      </c>
      <c r="O198" s="154">
        <f t="shared" ref="O198:O208" si="294">ROUND(N198*1.2,2)</f>
        <v>2864.16</v>
      </c>
      <c r="P198" s="159">
        <v>2448.9699999999998</v>
      </c>
      <c r="Q198" s="159">
        <f t="shared" si="285"/>
        <v>2938.7639999999997</v>
      </c>
      <c r="R198" s="159">
        <f t="shared" ref="R198:R209" si="295">P198</f>
        <v>2448.9699999999998</v>
      </c>
      <c r="S198" s="159">
        <f t="shared" ref="S198:S209" si="296">Q198</f>
        <v>2938.7639999999997</v>
      </c>
      <c r="T198" s="159">
        <f t="shared" ref="T198:T208" si="297">P198</f>
        <v>2448.9699999999998</v>
      </c>
      <c r="U198" s="159">
        <f t="shared" ref="U198:U208" si="298">ROUND(T198*1.2,2)</f>
        <v>2938.76</v>
      </c>
      <c r="V198" s="159">
        <f t="shared" ref="V198:V208" si="299">R198</f>
        <v>2448.9699999999998</v>
      </c>
      <c r="W198" s="159">
        <f t="shared" ref="W198:W208" si="300">ROUND(V198*1.2,2)</f>
        <v>2938.76</v>
      </c>
      <c r="X198" s="159">
        <f>X193</f>
        <v>2516.4299999999998</v>
      </c>
      <c r="Y198" s="159">
        <f t="shared" ref="Y198:Y209" si="301">X198*1.2</f>
        <v>3019.7159999999999</v>
      </c>
      <c r="Z198" s="159">
        <f t="shared" ref="Z198:Z209" si="302">X198</f>
        <v>2516.4299999999998</v>
      </c>
      <c r="AA198" s="159">
        <f t="shared" ref="AA198:AA209" si="303">Y198</f>
        <v>3019.7159999999999</v>
      </c>
      <c r="AB198" s="159">
        <f t="shared" ref="AB198:AB208" si="304">X198</f>
        <v>2516.4299999999998</v>
      </c>
      <c r="AC198" s="159">
        <f t="shared" ref="AC198:AC208" si="305">ROUND(AB198*1.2,2)</f>
        <v>3019.72</v>
      </c>
      <c r="AD198" s="159">
        <f t="shared" ref="AD198:AD208" si="306">Z198</f>
        <v>2516.4299999999998</v>
      </c>
      <c r="AE198" s="159">
        <f t="shared" ref="AE198:AE208" si="307">ROUND(AD198*1.2,2)</f>
        <v>3019.72</v>
      </c>
      <c r="AF198" s="159">
        <v>2625.88</v>
      </c>
      <c r="AG198" s="159">
        <f t="shared" si="286"/>
        <v>3151.056</v>
      </c>
      <c r="AH198" s="159">
        <f t="shared" ref="AH198:AH209" si="308">AF198</f>
        <v>2625.88</v>
      </c>
      <c r="AI198" s="159">
        <f t="shared" ref="AI198:AI209" si="309">AG198</f>
        <v>3151.056</v>
      </c>
      <c r="AJ198" s="159">
        <f t="shared" ref="AJ198:AJ208" si="310">AF198</f>
        <v>2625.88</v>
      </c>
      <c r="AK198" s="159">
        <f t="shared" ref="AK198:AK208" si="311">ROUND(AJ198*1.2,2)</f>
        <v>3151.06</v>
      </c>
      <c r="AL198" s="159">
        <f t="shared" ref="AL198:AL208" si="312">AH198</f>
        <v>2625.88</v>
      </c>
      <c r="AM198" s="159">
        <f t="shared" ref="AM198:AM208" si="313">ROUND(AL198*1.2,2)</f>
        <v>3151.06</v>
      </c>
      <c r="AN198" s="159">
        <v>2718.99</v>
      </c>
      <c r="AO198" s="159">
        <f t="shared" si="287"/>
        <v>3262.7879999999996</v>
      </c>
      <c r="AP198" s="159">
        <f t="shared" ref="AP198:AP209" si="314">AN198</f>
        <v>2718.99</v>
      </c>
      <c r="AQ198" s="159">
        <f t="shared" ref="AQ198:AQ209" si="315">AO198</f>
        <v>3262.7879999999996</v>
      </c>
      <c r="AR198" s="159">
        <f t="shared" ref="AR198:AR208" si="316">AN198</f>
        <v>2718.99</v>
      </c>
      <c r="AS198" s="159">
        <f t="shared" ref="AS198:AS208" si="317">ROUND(AR198*1.2,2)</f>
        <v>3262.79</v>
      </c>
      <c r="AT198" s="159">
        <f t="shared" ref="AT198:AT208" si="318">AP198</f>
        <v>2718.99</v>
      </c>
      <c r="AU198" s="159">
        <f t="shared" ref="AU198:AU208" si="319">ROUND(AT198*1.2,2)</f>
        <v>3262.79</v>
      </c>
      <c r="AV198" s="159">
        <v>2823.86</v>
      </c>
      <c r="AW198" s="159">
        <f t="shared" si="288"/>
        <v>3388.6320000000001</v>
      </c>
      <c r="AX198" s="159">
        <f t="shared" ref="AX198:AX209" si="320">AV198</f>
        <v>2823.86</v>
      </c>
      <c r="AY198" s="159">
        <f t="shared" ref="AY198:AY209" si="321">AW198</f>
        <v>3388.6320000000001</v>
      </c>
      <c r="AZ198" s="153" t="s">
        <v>940</v>
      </c>
    </row>
    <row r="199" spans="1:52" ht="32.25" thickBot="1" x14ac:dyDescent="0.3">
      <c r="A199" s="210"/>
      <c r="B199" s="282"/>
      <c r="C199" s="224" t="s">
        <v>250</v>
      </c>
      <c r="D199" s="153" t="s">
        <v>663</v>
      </c>
      <c r="E199" s="153" t="s">
        <v>696</v>
      </c>
      <c r="F199" s="215">
        <v>2386.8000000000002</v>
      </c>
      <c r="G199" s="215">
        <v>2816.42</v>
      </c>
      <c r="H199" s="215">
        <f t="shared" si="289"/>
        <v>2386.8000000000002</v>
      </c>
      <c r="I199" s="215">
        <f t="shared" si="290"/>
        <v>2816.42</v>
      </c>
      <c r="J199" s="154"/>
      <c r="K199" s="154"/>
      <c r="L199" s="154">
        <f t="shared" si="291"/>
        <v>2386.8000000000002</v>
      </c>
      <c r="M199" s="154">
        <f t="shared" si="292"/>
        <v>2864.16</v>
      </c>
      <c r="N199" s="154">
        <f t="shared" si="293"/>
        <v>2386.8000000000002</v>
      </c>
      <c r="O199" s="154">
        <f t="shared" si="294"/>
        <v>2864.16</v>
      </c>
      <c r="P199" s="159">
        <v>2448.9699999999998</v>
      </c>
      <c r="Q199" s="159">
        <f t="shared" si="285"/>
        <v>2938.7639999999997</v>
      </c>
      <c r="R199" s="159">
        <f t="shared" si="295"/>
        <v>2448.9699999999998</v>
      </c>
      <c r="S199" s="159">
        <f t="shared" si="296"/>
        <v>2938.7639999999997</v>
      </c>
      <c r="T199" s="159">
        <f t="shared" si="297"/>
        <v>2448.9699999999998</v>
      </c>
      <c r="U199" s="159">
        <f t="shared" si="298"/>
        <v>2938.76</v>
      </c>
      <c r="V199" s="159">
        <f t="shared" si="299"/>
        <v>2448.9699999999998</v>
      </c>
      <c r="W199" s="159">
        <f t="shared" si="300"/>
        <v>2938.76</v>
      </c>
      <c r="X199" s="159">
        <f>X193</f>
        <v>2516.4299999999998</v>
      </c>
      <c r="Y199" s="159">
        <f t="shared" si="301"/>
        <v>3019.7159999999999</v>
      </c>
      <c r="Z199" s="159">
        <f t="shared" si="302"/>
        <v>2516.4299999999998</v>
      </c>
      <c r="AA199" s="159">
        <f t="shared" si="303"/>
        <v>3019.7159999999999</v>
      </c>
      <c r="AB199" s="159">
        <f t="shared" si="304"/>
        <v>2516.4299999999998</v>
      </c>
      <c r="AC199" s="159">
        <f t="shared" si="305"/>
        <v>3019.72</v>
      </c>
      <c r="AD199" s="159">
        <f t="shared" si="306"/>
        <v>2516.4299999999998</v>
      </c>
      <c r="AE199" s="159">
        <f t="shared" si="307"/>
        <v>3019.72</v>
      </c>
      <c r="AF199" s="159">
        <v>2625.88</v>
      </c>
      <c r="AG199" s="159">
        <f t="shared" si="286"/>
        <v>3151.056</v>
      </c>
      <c r="AH199" s="159">
        <f t="shared" si="308"/>
        <v>2625.88</v>
      </c>
      <c r="AI199" s="159">
        <f t="shared" si="309"/>
        <v>3151.056</v>
      </c>
      <c r="AJ199" s="159">
        <f t="shared" si="310"/>
        <v>2625.88</v>
      </c>
      <c r="AK199" s="159">
        <f t="shared" si="311"/>
        <v>3151.06</v>
      </c>
      <c r="AL199" s="159">
        <f t="shared" si="312"/>
        <v>2625.88</v>
      </c>
      <c r="AM199" s="159">
        <f t="shared" si="313"/>
        <v>3151.06</v>
      </c>
      <c r="AN199" s="159">
        <v>2718.99</v>
      </c>
      <c r="AO199" s="159">
        <f t="shared" si="287"/>
        <v>3262.7879999999996</v>
      </c>
      <c r="AP199" s="159">
        <f t="shared" si="314"/>
        <v>2718.99</v>
      </c>
      <c r="AQ199" s="159">
        <f t="shared" si="315"/>
        <v>3262.7879999999996</v>
      </c>
      <c r="AR199" s="159">
        <f t="shared" si="316"/>
        <v>2718.99</v>
      </c>
      <c r="AS199" s="159">
        <f t="shared" si="317"/>
        <v>3262.79</v>
      </c>
      <c r="AT199" s="159">
        <f t="shared" si="318"/>
        <v>2718.99</v>
      </c>
      <c r="AU199" s="159">
        <f t="shared" si="319"/>
        <v>3262.79</v>
      </c>
      <c r="AV199" s="159">
        <v>2823.86</v>
      </c>
      <c r="AW199" s="159">
        <f t="shared" si="288"/>
        <v>3388.6320000000001</v>
      </c>
      <c r="AX199" s="159">
        <f t="shared" si="320"/>
        <v>2823.86</v>
      </c>
      <c r="AY199" s="159">
        <f t="shared" si="321"/>
        <v>3388.6320000000001</v>
      </c>
      <c r="AZ199" s="153" t="s">
        <v>940</v>
      </c>
    </row>
    <row r="200" spans="1:52" ht="32.25" thickBot="1" x14ac:dyDescent="0.3">
      <c r="A200" s="210"/>
      <c r="B200" s="282"/>
      <c r="C200" s="224" t="s">
        <v>251</v>
      </c>
      <c r="D200" s="153" t="s">
        <v>663</v>
      </c>
      <c r="E200" s="153" t="s">
        <v>696</v>
      </c>
      <c r="F200" s="215">
        <v>2386.8000000000002</v>
      </c>
      <c r="G200" s="215">
        <v>2816.42</v>
      </c>
      <c r="H200" s="215">
        <f t="shared" si="289"/>
        <v>2386.8000000000002</v>
      </c>
      <c r="I200" s="215">
        <f t="shared" si="290"/>
        <v>2816.42</v>
      </c>
      <c r="J200" s="154"/>
      <c r="K200" s="154"/>
      <c r="L200" s="154">
        <f t="shared" si="291"/>
        <v>2386.8000000000002</v>
      </c>
      <c r="M200" s="154">
        <f t="shared" si="292"/>
        <v>2864.16</v>
      </c>
      <c r="N200" s="154">
        <f t="shared" si="293"/>
        <v>2386.8000000000002</v>
      </c>
      <c r="O200" s="154">
        <f t="shared" si="294"/>
        <v>2864.16</v>
      </c>
      <c r="P200" s="159">
        <v>2448.9699999999998</v>
      </c>
      <c r="Q200" s="159">
        <f t="shared" si="285"/>
        <v>2938.7639999999997</v>
      </c>
      <c r="R200" s="159">
        <f t="shared" si="295"/>
        <v>2448.9699999999998</v>
      </c>
      <c r="S200" s="159">
        <f t="shared" si="296"/>
        <v>2938.7639999999997</v>
      </c>
      <c r="T200" s="159">
        <f t="shared" si="297"/>
        <v>2448.9699999999998</v>
      </c>
      <c r="U200" s="159">
        <f t="shared" si="298"/>
        <v>2938.76</v>
      </c>
      <c r="V200" s="159">
        <f t="shared" si="299"/>
        <v>2448.9699999999998</v>
      </c>
      <c r="W200" s="159">
        <f t="shared" si="300"/>
        <v>2938.76</v>
      </c>
      <c r="X200" s="159">
        <f>X193</f>
        <v>2516.4299999999998</v>
      </c>
      <c r="Y200" s="159">
        <f t="shared" si="301"/>
        <v>3019.7159999999999</v>
      </c>
      <c r="Z200" s="159">
        <f t="shared" si="302"/>
        <v>2516.4299999999998</v>
      </c>
      <c r="AA200" s="159">
        <f t="shared" si="303"/>
        <v>3019.7159999999999</v>
      </c>
      <c r="AB200" s="159">
        <f t="shared" si="304"/>
        <v>2516.4299999999998</v>
      </c>
      <c r="AC200" s="159">
        <f t="shared" si="305"/>
        <v>3019.72</v>
      </c>
      <c r="AD200" s="159">
        <f t="shared" si="306"/>
        <v>2516.4299999999998</v>
      </c>
      <c r="AE200" s="159">
        <f t="shared" si="307"/>
        <v>3019.72</v>
      </c>
      <c r="AF200" s="159">
        <v>2625.88</v>
      </c>
      <c r="AG200" s="159">
        <f t="shared" si="286"/>
        <v>3151.056</v>
      </c>
      <c r="AH200" s="159">
        <f t="shared" si="308"/>
        <v>2625.88</v>
      </c>
      <c r="AI200" s="159">
        <f t="shared" si="309"/>
        <v>3151.056</v>
      </c>
      <c r="AJ200" s="159">
        <f t="shared" si="310"/>
        <v>2625.88</v>
      </c>
      <c r="AK200" s="159">
        <f t="shared" si="311"/>
        <v>3151.06</v>
      </c>
      <c r="AL200" s="159">
        <f t="shared" si="312"/>
        <v>2625.88</v>
      </c>
      <c r="AM200" s="159">
        <f t="shared" si="313"/>
        <v>3151.06</v>
      </c>
      <c r="AN200" s="159">
        <v>2718.99</v>
      </c>
      <c r="AO200" s="159">
        <f t="shared" si="287"/>
        <v>3262.7879999999996</v>
      </c>
      <c r="AP200" s="159">
        <f t="shared" si="314"/>
        <v>2718.99</v>
      </c>
      <c r="AQ200" s="159">
        <f t="shared" si="315"/>
        <v>3262.7879999999996</v>
      </c>
      <c r="AR200" s="159">
        <f t="shared" si="316"/>
        <v>2718.99</v>
      </c>
      <c r="AS200" s="159">
        <f t="shared" si="317"/>
        <v>3262.79</v>
      </c>
      <c r="AT200" s="159">
        <f t="shared" si="318"/>
        <v>2718.99</v>
      </c>
      <c r="AU200" s="159">
        <f t="shared" si="319"/>
        <v>3262.79</v>
      </c>
      <c r="AV200" s="159">
        <v>2823.86</v>
      </c>
      <c r="AW200" s="159">
        <f t="shared" si="288"/>
        <v>3388.6320000000001</v>
      </c>
      <c r="AX200" s="159">
        <f t="shared" si="320"/>
        <v>2823.86</v>
      </c>
      <c r="AY200" s="159">
        <f t="shared" si="321"/>
        <v>3388.6320000000001</v>
      </c>
      <c r="AZ200" s="153" t="s">
        <v>940</v>
      </c>
    </row>
    <row r="201" spans="1:52" ht="32.25" thickBot="1" x14ac:dyDescent="0.3">
      <c r="A201" s="210"/>
      <c r="B201" s="282"/>
      <c r="C201" s="224" t="s">
        <v>252</v>
      </c>
      <c r="D201" s="153" t="s">
        <v>663</v>
      </c>
      <c r="E201" s="153" t="s">
        <v>696</v>
      </c>
      <c r="F201" s="215">
        <v>2386.8000000000002</v>
      </c>
      <c r="G201" s="215">
        <v>2816.42</v>
      </c>
      <c r="H201" s="215">
        <f t="shared" si="289"/>
        <v>2386.8000000000002</v>
      </c>
      <c r="I201" s="215">
        <f t="shared" si="290"/>
        <v>2816.42</v>
      </c>
      <c r="J201" s="154"/>
      <c r="K201" s="154"/>
      <c r="L201" s="154">
        <f t="shared" si="291"/>
        <v>2386.8000000000002</v>
      </c>
      <c r="M201" s="154">
        <f t="shared" si="292"/>
        <v>2864.16</v>
      </c>
      <c r="N201" s="154">
        <f t="shared" si="293"/>
        <v>2386.8000000000002</v>
      </c>
      <c r="O201" s="154">
        <f t="shared" si="294"/>
        <v>2864.16</v>
      </c>
      <c r="P201" s="159">
        <v>2448.9699999999998</v>
      </c>
      <c r="Q201" s="159">
        <f t="shared" si="285"/>
        <v>2938.7639999999997</v>
      </c>
      <c r="R201" s="159">
        <f t="shared" si="295"/>
        <v>2448.9699999999998</v>
      </c>
      <c r="S201" s="159">
        <f t="shared" si="296"/>
        <v>2938.7639999999997</v>
      </c>
      <c r="T201" s="159">
        <f t="shared" si="297"/>
        <v>2448.9699999999998</v>
      </c>
      <c r="U201" s="159">
        <f t="shared" si="298"/>
        <v>2938.76</v>
      </c>
      <c r="V201" s="159">
        <f t="shared" si="299"/>
        <v>2448.9699999999998</v>
      </c>
      <c r="W201" s="159">
        <f t="shared" si="300"/>
        <v>2938.76</v>
      </c>
      <c r="X201" s="159">
        <f>X193</f>
        <v>2516.4299999999998</v>
      </c>
      <c r="Y201" s="159">
        <f t="shared" si="301"/>
        <v>3019.7159999999999</v>
      </c>
      <c r="Z201" s="159">
        <f t="shared" si="302"/>
        <v>2516.4299999999998</v>
      </c>
      <c r="AA201" s="159">
        <f t="shared" si="303"/>
        <v>3019.7159999999999</v>
      </c>
      <c r="AB201" s="159">
        <f t="shared" si="304"/>
        <v>2516.4299999999998</v>
      </c>
      <c r="AC201" s="159">
        <f t="shared" si="305"/>
        <v>3019.72</v>
      </c>
      <c r="AD201" s="159">
        <f t="shared" si="306"/>
        <v>2516.4299999999998</v>
      </c>
      <c r="AE201" s="159">
        <f t="shared" si="307"/>
        <v>3019.72</v>
      </c>
      <c r="AF201" s="159">
        <v>2625.88</v>
      </c>
      <c r="AG201" s="159">
        <f t="shared" si="286"/>
        <v>3151.056</v>
      </c>
      <c r="AH201" s="159">
        <f t="shared" si="308"/>
        <v>2625.88</v>
      </c>
      <c r="AI201" s="159">
        <f t="shared" si="309"/>
        <v>3151.056</v>
      </c>
      <c r="AJ201" s="159">
        <f t="shared" si="310"/>
        <v>2625.88</v>
      </c>
      <c r="AK201" s="159">
        <f t="shared" si="311"/>
        <v>3151.06</v>
      </c>
      <c r="AL201" s="159">
        <f t="shared" si="312"/>
        <v>2625.88</v>
      </c>
      <c r="AM201" s="159">
        <f t="shared" si="313"/>
        <v>3151.06</v>
      </c>
      <c r="AN201" s="159">
        <v>2718.99</v>
      </c>
      <c r="AO201" s="159">
        <f t="shared" si="287"/>
        <v>3262.7879999999996</v>
      </c>
      <c r="AP201" s="159">
        <f t="shared" si="314"/>
        <v>2718.99</v>
      </c>
      <c r="AQ201" s="159">
        <f t="shared" si="315"/>
        <v>3262.7879999999996</v>
      </c>
      <c r="AR201" s="159">
        <f t="shared" si="316"/>
        <v>2718.99</v>
      </c>
      <c r="AS201" s="159">
        <f t="shared" si="317"/>
        <v>3262.79</v>
      </c>
      <c r="AT201" s="159">
        <f t="shared" si="318"/>
        <v>2718.99</v>
      </c>
      <c r="AU201" s="159">
        <f t="shared" si="319"/>
        <v>3262.79</v>
      </c>
      <c r="AV201" s="159">
        <v>2823.86</v>
      </c>
      <c r="AW201" s="159">
        <f t="shared" si="288"/>
        <v>3388.6320000000001</v>
      </c>
      <c r="AX201" s="159">
        <f t="shared" si="320"/>
        <v>2823.86</v>
      </c>
      <c r="AY201" s="159">
        <f t="shared" si="321"/>
        <v>3388.6320000000001</v>
      </c>
      <c r="AZ201" s="153" t="s">
        <v>940</v>
      </c>
    </row>
    <row r="202" spans="1:52" ht="32.25" thickBot="1" x14ac:dyDescent="0.3">
      <c r="A202" s="210"/>
      <c r="B202" s="282"/>
      <c r="C202" s="224" t="s">
        <v>253</v>
      </c>
      <c r="D202" s="153" t="s">
        <v>663</v>
      </c>
      <c r="E202" s="153" t="s">
        <v>696</v>
      </c>
      <c r="F202" s="215">
        <v>2386.8000000000002</v>
      </c>
      <c r="G202" s="215">
        <v>2816.42</v>
      </c>
      <c r="H202" s="215">
        <f t="shared" si="289"/>
        <v>2386.8000000000002</v>
      </c>
      <c r="I202" s="215">
        <f t="shared" si="290"/>
        <v>2816.42</v>
      </c>
      <c r="J202" s="154"/>
      <c r="K202" s="154"/>
      <c r="L202" s="154">
        <f t="shared" si="291"/>
        <v>2386.8000000000002</v>
      </c>
      <c r="M202" s="154">
        <f t="shared" si="292"/>
        <v>2864.16</v>
      </c>
      <c r="N202" s="154">
        <f t="shared" si="293"/>
        <v>2386.8000000000002</v>
      </c>
      <c r="O202" s="154">
        <f t="shared" si="294"/>
        <v>2864.16</v>
      </c>
      <c r="P202" s="159">
        <v>2448.9699999999998</v>
      </c>
      <c r="Q202" s="159">
        <f t="shared" si="285"/>
        <v>2938.7639999999997</v>
      </c>
      <c r="R202" s="159">
        <f t="shared" si="295"/>
        <v>2448.9699999999998</v>
      </c>
      <c r="S202" s="159">
        <f t="shared" si="296"/>
        <v>2938.7639999999997</v>
      </c>
      <c r="T202" s="159">
        <f t="shared" si="297"/>
        <v>2448.9699999999998</v>
      </c>
      <c r="U202" s="159">
        <f t="shared" si="298"/>
        <v>2938.76</v>
      </c>
      <c r="V202" s="159">
        <f t="shared" si="299"/>
        <v>2448.9699999999998</v>
      </c>
      <c r="W202" s="159">
        <f t="shared" si="300"/>
        <v>2938.76</v>
      </c>
      <c r="X202" s="159">
        <f>X193</f>
        <v>2516.4299999999998</v>
      </c>
      <c r="Y202" s="159">
        <f t="shared" si="301"/>
        <v>3019.7159999999999</v>
      </c>
      <c r="Z202" s="159">
        <f t="shared" si="302"/>
        <v>2516.4299999999998</v>
      </c>
      <c r="AA202" s="159">
        <f t="shared" si="303"/>
        <v>3019.7159999999999</v>
      </c>
      <c r="AB202" s="159">
        <f t="shared" si="304"/>
        <v>2516.4299999999998</v>
      </c>
      <c r="AC202" s="159">
        <f t="shared" si="305"/>
        <v>3019.72</v>
      </c>
      <c r="AD202" s="159">
        <f t="shared" si="306"/>
        <v>2516.4299999999998</v>
      </c>
      <c r="AE202" s="159">
        <f t="shared" si="307"/>
        <v>3019.72</v>
      </c>
      <c r="AF202" s="159">
        <v>2625.88</v>
      </c>
      <c r="AG202" s="159">
        <f t="shared" si="286"/>
        <v>3151.056</v>
      </c>
      <c r="AH202" s="159">
        <f t="shared" si="308"/>
        <v>2625.88</v>
      </c>
      <c r="AI202" s="159">
        <f t="shared" si="309"/>
        <v>3151.056</v>
      </c>
      <c r="AJ202" s="159">
        <f t="shared" si="310"/>
        <v>2625.88</v>
      </c>
      <c r="AK202" s="159">
        <f t="shared" si="311"/>
        <v>3151.06</v>
      </c>
      <c r="AL202" s="159">
        <f t="shared" si="312"/>
        <v>2625.88</v>
      </c>
      <c r="AM202" s="159">
        <f t="shared" si="313"/>
        <v>3151.06</v>
      </c>
      <c r="AN202" s="159">
        <v>2718.99</v>
      </c>
      <c r="AO202" s="159">
        <f t="shared" si="287"/>
        <v>3262.7879999999996</v>
      </c>
      <c r="AP202" s="159">
        <f t="shared" si="314"/>
        <v>2718.99</v>
      </c>
      <c r="AQ202" s="159">
        <f t="shared" si="315"/>
        <v>3262.7879999999996</v>
      </c>
      <c r="AR202" s="159">
        <f t="shared" si="316"/>
        <v>2718.99</v>
      </c>
      <c r="AS202" s="159">
        <f t="shared" si="317"/>
        <v>3262.79</v>
      </c>
      <c r="AT202" s="159">
        <f t="shared" si="318"/>
        <v>2718.99</v>
      </c>
      <c r="AU202" s="159">
        <f t="shared" si="319"/>
        <v>3262.79</v>
      </c>
      <c r="AV202" s="159">
        <v>2823.86</v>
      </c>
      <c r="AW202" s="159">
        <f t="shared" si="288"/>
        <v>3388.6320000000001</v>
      </c>
      <c r="AX202" s="159">
        <f t="shared" si="320"/>
        <v>2823.86</v>
      </c>
      <c r="AY202" s="159">
        <f t="shared" si="321"/>
        <v>3388.6320000000001</v>
      </c>
      <c r="AZ202" s="153" t="s">
        <v>940</v>
      </c>
    </row>
    <row r="203" spans="1:52" ht="32.25" thickBot="1" x14ac:dyDescent="0.3">
      <c r="A203" s="210"/>
      <c r="B203" s="282"/>
      <c r="C203" s="224" t="s">
        <v>254</v>
      </c>
      <c r="D203" s="153" t="s">
        <v>663</v>
      </c>
      <c r="E203" s="153" t="s">
        <v>696</v>
      </c>
      <c r="F203" s="215">
        <v>2386.8000000000002</v>
      </c>
      <c r="G203" s="215">
        <v>2816.42</v>
      </c>
      <c r="H203" s="215">
        <f t="shared" si="289"/>
        <v>2386.8000000000002</v>
      </c>
      <c r="I203" s="215">
        <f t="shared" si="290"/>
        <v>2816.42</v>
      </c>
      <c r="J203" s="154"/>
      <c r="K203" s="154"/>
      <c r="L203" s="154">
        <f t="shared" si="291"/>
        <v>2386.8000000000002</v>
      </c>
      <c r="M203" s="154">
        <f t="shared" si="292"/>
        <v>2864.16</v>
      </c>
      <c r="N203" s="154">
        <f t="shared" si="293"/>
        <v>2386.8000000000002</v>
      </c>
      <c r="O203" s="154">
        <f t="shared" si="294"/>
        <v>2864.16</v>
      </c>
      <c r="P203" s="159">
        <v>2448.9699999999998</v>
      </c>
      <c r="Q203" s="159">
        <f t="shared" si="285"/>
        <v>2938.7639999999997</v>
      </c>
      <c r="R203" s="159">
        <f t="shared" si="295"/>
        <v>2448.9699999999998</v>
      </c>
      <c r="S203" s="159">
        <f t="shared" si="296"/>
        <v>2938.7639999999997</v>
      </c>
      <c r="T203" s="159">
        <f t="shared" si="297"/>
        <v>2448.9699999999998</v>
      </c>
      <c r="U203" s="159">
        <f t="shared" si="298"/>
        <v>2938.76</v>
      </c>
      <c r="V203" s="159">
        <f t="shared" si="299"/>
        <v>2448.9699999999998</v>
      </c>
      <c r="W203" s="159">
        <f t="shared" si="300"/>
        <v>2938.76</v>
      </c>
      <c r="X203" s="159">
        <f>X193</f>
        <v>2516.4299999999998</v>
      </c>
      <c r="Y203" s="159">
        <f t="shared" si="301"/>
        <v>3019.7159999999999</v>
      </c>
      <c r="Z203" s="159">
        <f t="shared" si="302"/>
        <v>2516.4299999999998</v>
      </c>
      <c r="AA203" s="159">
        <f t="shared" si="303"/>
        <v>3019.7159999999999</v>
      </c>
      <c r="AB203" s="159">
        <f t="shared" si="304"/>
        <v>2516.4299999999998</v>
      </c>
      <c r="AC203" s="159">
        <f t="shared" si="305"/>
        <v>3019.72</v>
      </c>
      <c r="AD203" s="159">
        <f t="shared" si="306"/>
        <v>2516.4299999999998</v>
      </c>
      <c r="AE203" s="159">
        <f t="shared" si="307"/>
        <v>3019.72</v>
      </c>
      <c r="AF203" s="159">
        <v>2625.88</v>
      </c>
      <c r="AG203" s="159">
        <f t="shared" si="286"/>
        <v>3151.056</v>
      </c>
      <c r="AH203" s="159">
        <f t="shared" si="308"/>
        <v>2625.88</v>
      </c>
      <c r="AI203" s="159">
        <f t="shared" si="309"/>
        <v>3151.056</v>
      </c>
      <c r="AJ203" s="159">
        <f t="shared" si="310"/>
        <v>2625.88</v>
      </c>
      <c r="AK203" s="159">
        <f t="shared" si="311"/>
        <v>3151.06</v>
      </c>
      <c r="AL203" s="159">
        <f t="shared" si="312"/>
        <v>2625.88</v>
      </c>
      <c r="AM203" s="159">
        <f t="shared" si="313"/>
        <v>3151.06</v>
      </c>
      <c r="AN203" s="159">
        <v>2718.99</v>
      </c>
      <c r="AO203" s="159">
        <f t="shared" si="287"/>
        <v>3262.7879999999996</v>
      </c>
      <c r="AP203" s="159">
        <f t="shared" si="314"/>
        <v>2718.99</v>
      </c>
      <c r="AQ203" s="159">
        <f t="shared" si="315"/>
        <v>3262.7879999999996</v>
      </c>
      <c r="AR203" s="159">
        <f t="shared" si="316"/>
        <v>2718.99</v>
      </c>
      <c r="AS203" s="159">
        <f t="shared" si="317"/>
        <v>3262.79</v>
      </c>
      <c r="AT203" s="159">
        <f t="shared" si="318"/>
        <v>2718.99</v>
      </c>
      <c r="AU203" s="159">
        <f t="shared" si="319"/>
        <v>3262.79</v>
      </c>
      <c r="AV203" s="159">
        <v>2823.86</v>
      </c>
      <c r="AW203" s="159">
        <f t="shared" si="288"/>
        <v>3388.6320000000001</v>
      </c>
      <c r="AX203" s="159">
        <f t="shared" si="320"/>
        <v>2823.86</v>
      </c>
      <c r="AY203" s="159">
        <f t="shared" si="321"/>
        <v>3388.6320000000001</v>
      </c>
      <c r="AZ203" s="153" t="s">
        <v>940</v>
      </c>
    </row>
    <row r="204" spans="1:52" ht="32.25" thickBot="1" x14ac:dyDescent="0.3">
      <c r="A204" s="210"/>
      <c r="B204" s="282"/>
      <c r="C204" s="224" t="s">
        <v>255</v>
      </c>
      <c r="D204" s="153" t="s">
        <v>663</v>
      </c>
      <c r="E204" s="153" t="s">
        <v>696</v>
      </c>
      <c r="F204" s="215">
        <v>2386.8000000000002</v>
      </c>
      <c r="G204" s="215">
        <v>2816.42</v>
      </c>
      <c r="H204" s="215">
        <f t="shared" si="289"/>
        <v>2386.8000000000002</v>
      </c>
      <c r="I204" s="215">
        <f t="shared" si="290"/>
        <v>2816.42</v>
      </c>
      <c r="J204" s="154"/>
      <c r="K204" s="154"/>
      <c r="L204" s="154">
        <f t="shared" si="291"/>
        <v>2386.8000000000002</v>
      </c>
      <c r="M204" s="154">
        <f t="shared" si="292"/>
        <v>2864.16</v>
      </c>
      <c r="N204" s="154">
        <f t="shared" si="293"/>
        <v>2386.8000000000002</v>
      </c>
      <c r="O204" s="154">
        <f t="shared" si="294"/>
        <v>2864.16</v>
      </c>
      <c r="P204" s="159">
        <v>2448.9699999999998</v>
      </c>
      <c r="Q204" s="159">
        <f t="shared" si="285"/>
        <v>2938.7639999999997</v>
      </c>
      <c r="R204" s="159">
        <f t="shared" si="295"/>
        <v>2448.9699999999998</v>
      </c>
      <c r="S204" s="159">
        <f t="shared" si="296"/>
        <v>2938.7639999999997</v>
      </c>
      <c r="T204" s="159">
        <f t="shared" si="297"/>
        <v>2448.9699999999998</v>
      </c>
      <c r="U204" s="159">
        <f t="shared" si="298"/>
        <v>2938.76</v>
      </c>
      <c r="V204" s="159">
        <f t="shared" si="299"/>
        <v>2448.9699999999998</v>
      </c>
      <c r="W204" s="159">
        <f t="shared" si="300"/>
        <v>2938.76</v>
      </c>
      <c r="X204" s="159">
        <f>X193</f>
        <v>2516.4299999999998</v>
      </c>
      <c r="Y204" s="159">
        <f t="shared" si="301"/>
        <v>3019.7159999999999</v>
      </c>
      <c r="Z204" s="159">
        <f t="shared" si="302"/>
        <v>2516.4299999999998</v>
      </c>
      <c r="AA204" s="159">
        <f t="shared" si="303"/>
        <v>3019.7159999999999</v>
      </c>
      <c r="AB204" s="159">
        <f t="shared" si="304"/>
        <v>2516.4299999999998</v>
      </c>
      <c r="AC204" s="159">
        <f t="shared" si="305"/>
        <v>3019.72</v>
      </c>
      <c r="AD204" s="159">
        <f t="shared" si="306"/>
        <v>2516.4299999999998</v>
      </c>
      <c r="AE204" s="159">
        <f t="shared" si="307"/>
        <v>3019.72</v>
      </c>
      <c r="AF204" s="159">
        <v>2625.88</v>
      </c>
      <c r="AG204" s="159">
        <f t="shared" si="286"/>
        <v>3151.056</v>
      </c>
      <c r="AH204" s="159">
        <f t="shared" si="308"/>
        <v>2625.88</v>
      </c>
      <c r="AI204" s="159">
        <f t="shared" si="309"/>
        <v>3151.056</v>
      </c>
      <c r="AJ204" s="159">
        <f t="shared" si="310"/>
        <v>2625.88</v>
      </c>
      <c r="AK204" s="159">
        <f t="shared" si="311"/>
        <v>3151.06</v>
      </c>
      <c r="AL204" s="159">
        <f t="shared" si="312"/>
        <v>2625.88</v>
      </c>
      <c r="AM204" s="159">
        <f t="shared" si="313"/>
        <v>3151.06</v>
      </c>
      <c r="AN204" s="159">
        <v>2718.99</v>
      </c>
      <c r="AO204" s="159">
        <f t="shared" si="287"/>
        <v>3262.7879999999996</v>
      </c>
      <c r="AP204" s="159">
        <f t="shared" si="314"/>
        <v>2718.99</v>
      </c>
      <c r="AQ204" s="159">
        <f t="shared" si="315"/>
        <v>3262.7879999999996</v>
      </c>
      <c r="AR204" s="159">
        <f t="shared" si="316"/>
        <v>2718.99</v>
      </c>
      <c r="AS204" s="159">
        <f t="shared" si="317"/>
        <v>3262.79</v>
      </c>
      <c r="AT204" s="159">
        <f t="shared" si="318"/>
        <v>2718.99</v>
      </c>
      <c r="AU204" s="159">
        <f t="shared" si="319"/>
        <v>3262.79</v>
      </c>
      <c r="AV204" s="159">
        <v>2823.86</v>
      </c>
      <c r="AW204" s="159">
        <f t="shared" si="288"/>
        <v>3388.6320000000001</v>
      </c>
      <c r="AX204" s="159">
        <f t="shared" si="320"/>
        <v>2823.86</v>
      </c>
      <c r="AY204" s="159">
        <f t="shared" si="321"/>
        <v>3388.6320000000001</v>
      </c>
      <c r="AZ204" s="153" t="s">
        <v>940</v>
      </c>
    </row>
    <row r="205" spans="1:52" ht="48" thickBot="1" x14ac:dyDescent="0.3">
      <c r="A205" s="210"/>
      <c r="B205" s="282"/>
      <c r="C205" s="224" t="s">
        <v>256</v>
      </c>
      <c r="D205" s="153" t="s">
        <v>663</v>
      </c>
      <c r="E205" s="153" t="s">
        <v>696</v>
      </c>
      <c r="F205" s="215">
        <v>2386.8000000000002</v>
      </c>
      <c r="G205" s="215">
        <v>2816.42</v>
      </c>
      <c r="H205" s="215">
        <f t="shared" si="289"/>
        <v>2386.8000000000002</v>
      </c>
      <c r="I205" s="215">
        <f t="shared" si="290"/>
        <v>2816.42</v>
      </c>
      <c r="J205" s="154"/>
      <c r="K205" s="154"/>
      <c r="L205" s="154">
        <f t="shared" si="291"/>
        <v>2386.8000000000002</v>
      </c>
      <c r="M205" s="154">
        <f t="shared" si="292"/>
        <v>2864.16</v>
      </c>
      <c r="N205" s="154">
        <f t="shared" si="293"/>
        <v>2386.8000000000002</v>
      </c>
      <c r="O205" s="154">
        <f t="shared" si="294"/>
        <v>2864.16</v>
      </c>
      <c r="P205" s="159">
        <v>2448.9699999999998</v>
      </c>
      <c r="Q205" s="159">
        <f t="shared" si="285"/>
        <v>2938.7639999999997</v>
      </c>
      <c r="R205" s="159">
        <f t="shared" si="295"/>
        <v>2448.9699999999998</v>
      </c>
      <c r="S205" s="159">
        <f t="shared" si="296"/>
        <v>2938.7639999999997</v>
      </c>
      <c r="T205" s="159">
        <f t="shared" si="297"/>
        <v>2448.9699999999998</v>
      </c>
      <c r="U205" s="159">
        <f t="shared" si="298"/>
        <v>2938.76</v>
      </c>
      <c r="V205" s="159">
        <f t="shared" si="299"/>
        <v>2448.9699999999998</v>
      </c>
      <c r="W205" s="159">
        <f t="shared" si="300"/>
        <v>2938.76</v>
      </c>
      <c r="X205" s="159">
        <f>X193</f>
        <v>2516.4299999999998</v>
      </c>
      <c r="Y205" s="159">
        <f t="shared" si="301"/>
        <v>3019.7159999999999</v>
      </c>
      <c r="Z205" s="159">
        <f t="shared" si="302"/>
        <v>2516.4299999999998</v>
      </c>
      <c r="AA205" s="159">
        <f t="shared" si="303"/>
        <v>3019.7159999999999</v>
      </c>
      <c r="AB205" s="159">
        <f t="shared" si="304"/>
        <v>2516.4299999999998</v>
      </c>
      <c r="AC205" s="159">
        <f t="shared" si="305"/>
        <v>3019.72</v>
      </c>
      <c r="AD205" s="159">
        <f t="shared" si="306"/>
        <v>2516.4299999999998</v>
      </c>
      <c r="AE205" s="159">
        <f t="shared" si="307"/>
        <v>3019.72</v>
      </c>
      <c r="AF205" s="159">
        <v>2625.88</v>
      </c>
      <c r="AG205" s="159">
        <f t="shared" si="286"/>
        <v>3151.056</v>
      </c>
      <c r="AH205" s="159">
        <f t="shared" si="308"/>
        <v>2625.88</v>
      </c>
      <c r="AI205" s="159">
        <f t="shared" si="309"/>
        <v>3151.056</v>
      </c>
      <c r="AJ205" s="159">
        <f t="shared" si="310"/>
        <v>2625.88</v>
      </c>
      <c r="AK205" s="159">
        <f t="shared" si="311"/>
        <v>3151.06</v>
      </c>
      <c r="AL205" s="159">
        <f t="shared" si="312"/>
        <v>2625.88</v>
      </c>
      <c r="AM205" s="159">
        <f t="shared" si="313"/>
        <v>3151.06</v>
      </c>
      <c r="AN205" s="159">
        <v>2718.99</v>
      </c>
      <c r="AO205" s="159">
        <f t="shared" si="287"/>
        <v>3262.7879999999996</v>
      </c>
      <c r="AP205" s="159">
        <f t="shared" si="314"/>
        <v>2718.99</v>
      </c>
      <c r="AQ205" s="159">
        <f t="shared" si="315"/>
        <v>3262.7879999999996</v>
      </c>
      <c r="AR205" s="159">
        <f t="shared" si="316"/>
        <v>2718.99</v>
      </c>
      <c r="AS205" s="159">
        <f t="shared" si="317"/>
        <v>3262.79</v>
      </c>
      <c r="AT205" s="159">
        <f t="shared" si="318"/>
        <v>2718.99</v>
      </c>
      <c r="AU205" s="159">
        <f t="shared" si="319"/>
        <v>3262.79</v>
      </c>
      <c r="AV205" s="159">
        <v>2823.86</v>
      </c>
      <c r="AW205" s="159">
        <f t="shared" si="288"/>
        <v>3388.6320000000001</v>
      </c>
      <c r="AX205" s="159">
        <f t="shared" si="320"/>
        <v>2823.86</v>
      </c>
      <c r="AY205" s="159">
        <f t="shared" si="321"/>
        <v>3388.6320000000001</v>
      </c>
      <c r="AZ205" s="153" t="s">
        <v>940</v>
      </c>
    </row>
    <row r="206" spans="1:52" ht="32.25" thickBot="1" x14ac:dyDescent="0.3">
      <c r="A206" s="210"/>
      <c r="B206" s="282"/>
      <c r="C206" s="224" t="s">
        <v>257</v>
      </c>
      <c r="D206" s="153" t="s">
        <v>663</v>
      </c>
      <c r="E206" s="153" t="s">
        <v>696</v>
      </c>
      <c r="F206" s="215">
        <v>2386.8000000000002</v>
      </c>
      <c r="G206" s="215">
        <v>2816.42</v>
      </c>
      <c r="H206" s="215">
        <f t="shared" si="289"/>
        <v>2386.8000000000002</v>
      </c>
      <c r="I206" s="215">
        <f t="shared" si="290"/>
        <v>2816.42</v>
      </c>
      <c r="J206" s="154"/>
      <c r="K206" s="154"/>
      <c r="L206" s="154">
        <f t="shared" si="291"/>
        <v>2386.8000000000002</v>
      </c>
      <c r="M206" s="154">
        <f t="shared" si="292"/>
        <v>2864.16</v>
      </c>
      <c r="N206" s="154">
        <f t="shared" si="293"/>
        <v>2386.8000000000002</v>
      </c>
      <c r="O206" s="154">
        <f t="shared" si="294"/>
        <v>2864.16</v>
      </c>
      <c r="P206" s="159">
        <v>2448.9699999999998</v>
      </c>
      <c r="Q206" s="159">
        <f t="shared" si="285"/>
        <v>2938.7639999999997</v>
      </c>
      <c r="R206" s="159">
        <f t="shared" si="295"/>
        <v>2448.9699999999998</v>
      </c>
      <c r="S206" s="159">
        <f t="shared" si="296"/>
        <v>2938.7639999999997</v>
      </c>
      <c r="T206" s="159">
        <f t="shared" si="297"/>
        <v>2448.9699999999998</v>
      </c>
      <c r="U206" s="159">
        <f t="shared" si="298"/>
        <v>2938.76</v>
      </c>
      <c r="V206" s="159">
        <f t="shared" si="299"/>
        <v>2448.9699999999998</v>
      </c>
      <c r="W206" s="159">
        <f t="shared" si="300"/>
        <v>2938.76</v>
      </c>
      <c r="X206" s="159">
        <f>X193</f>
        <v>2516.4299999999998</v>
      </c>
      <c r="Y206" s="159">
        <f t="shared" si="301"/>
        <v>3019.7159999999999</v>
      </c>
      <c r="Z206" s="159">
        <f t="shared" si="302"/>
        <v>2516.4299999999998</v>
      </c>
      <c r="AA206" s="159">
        <f t="shared" si="303"/>
        <v>3019.7159999999999</v>
      </c>
      <c r="AB206" s="159">
        <f t="shared" si="304"/>
        <v>2516.4299999999998</v>
      </c>
      <c r="AC206" s="159">
        <f t="shared" si="305"/>
        <v>3019.72</v>
      </c>
      <c r="AD206" s="159">
        <f t="shared" si="306"/>
        <v>2516.4299999999998</v>
      </c>
      <c r="AE206" s="159">
        <f t="shared" si="307"/>
        <v>3019.72</v>
      </c>
      <c r="AF206" s="159">
        <v>2625.88</v>
      </c>
      <c r="AG206" s="159">
        <f t="shared" si="286"/>
        <v>3151.056</v>
      </c>
      <c r="AH206" s="159">
        <f t="shared" si="308"/>
        <v>2625.88</v>
      </c>
      <c r="AI206" s="159">
        <f t="shared" si="309"/>
        <v>3151.056</v>
      </c>
      <c r="AJ206" s="159">
        <f t="shared" si="310"/>
        <v>2625.88</v>
      </c>
      <c r="AK206" s="159">
        <f t="shared" si="311"/>
        <v>3151.06</v>
      </c>
      <c r="AL206" s="159">
        <f t="shared" si="312"/>
        <v>2625.88</v>
      </c>
      <c r="AM206" s="159">
        <f t="shared" si="313"/>
        <v>3151.06</v>
      </c>
      <c r="AN206" s="159">
        <v>2718.99</v>
      </c>
      <c r="AO206" s="159">
        <f t="shared" si="287"/>
        <v>3262.7879999999996</v>
      </c>
      <c r="AP206" s="159">
        <f t="shared" si="314"/>
        <v>2718.99</v>
      </c>
      <c r="AQ206" s="159">
        <f t="shared" si="315"/>
        <v>3262.7879999999996</v>
      </c>
      <c r="AR206" s="159">
        <f t="shared" si="316"/>
        <v>2718.99</v>
      </c>
      <c r="AS206" s="159">
        <f t="shared" si="317"/>
        <v>3262.79</v>
      </c>
      <c r="AT206" s="159">
        <f t="shared" si="318"/>
        <v>2718.99</v>
      </c>
      <c r="AU206" s="159">
        <f t="shared" si="319"/>
        <v>3262.79</v>
      </c>
      <c r="AV206" s="159">
        <v>2823.86</v>
      </c>
      <c r="AW206" s="159">
        <f t="shared" si="288"/>
        <v>3388.6320000000001</v>
      </c>
      <c r="AX206" s="159">
        <f t="shared" si="320"/>
        <v>2823.86</v>
      </c>
      <c r="AY206" s="159">
        <f t="shared" si="321"/>
        <v>3388.6320000000001</v>
      </c>
      <c r="AZ206" s="153" t="s">
        <v>940</v>
      </c>
    </row>
    <row r="207" spans="1:52" ht="32.25" thickBot="1" x14ac:dyDescent="0.3">
      <c r="A207" s="210"/>
      <c r="B207" s="282"/>
      <c r="C207" s="224" t="s">
        <v>258</v>
      </c>
      <c r="D207" s="153" t="s">
        <v>663</v>
      </c>
      <c r="E207" s="153" t="s">
        <v>696</v>
      </c>
      <c r="F207" s="215">
        <v>2386.8000000000002</v>
      </c>
      <c r="G207" s="215">
        <v>2816.42</v>
      </c>
      <c r="H207" s="215">
        <f t="shared" si="289"/>
        <v>2386.8000000000002</v>
      </c>
      <c r="I207" s="215">
        <f t="shared" si="290"/>
        <v>2816.42</v>
      </c>
      <c r="J207" s="154"/>
      <c r="K207" s="154"/>
      <c r="L207" s="154">
        <f t="shared" si="291"/>
        <v>2386.8000000000002</v>
      </c>
      <c r="M207" s="154">
        <f t="shared" si="292"/>
        <v>2864.16</v>
      </c>
      <c r="N207" s="154">
        <f t="shared" si="293"/>
        <v>2386.8000000000002</v>
      </c>
      <c r="O207" s="154">
        <f t="shared" si="294"/>
        <v>2864.16</v>
      </c>
      <c r="P207" s="159">
        <v>2448.9699999999998</v>
      </c>
      <c r="Q207" s="159">
        <f t="shared" si="285"/>
        <v>2938.7639999999997</v>
      </c>
      <c r="R207" s="159">
        <f t="shared" si="295"/>
        <v>2448.9699999999998</v>
      </c>
      <c r="S207" s="159">
        <f t="shared" si="296"/>
        <v>2938.7639999999997</v>
      </c>
      <c r="T207" s="159">
        <f t="shared" si="297"/>
        <v>2448.9699999999998</v>
      </c>
      <c r="U207" s="159">
        <f t="shared" si="298"/>
        <v>2938.76</v>
      </c>
      <c r="V207" s="159">
        <f t="shared" si="299"/>
        <v>2448.9699999999998</v>
      </c>
      <c r="W207" s="159">
        <f t="shared" si="300"/>
        <v>2938.76</v>
      </c>
      <c r="X207" s="159">
        <f>X193</f>
        <v>2516.4299999999998</v>
      </c>
      <c r="Y207" s="159">
        <f t="shared" si="301"/>
        <v>3019.7159999999999</v>
      </c>
      <c r="Z207" s="159">
        <f t="shared" si="302"/>
        <v>2516.4299999999998</v>
      </c>
      <c r="AA207" s="159">
        <f t="shared" si="303"/>
        <v>3019.7159999999999</v>
      </c>
      <c r="AB207" s="159">
        <f t="shared" si="304"/>
        <v>2516.4299999999998</v>
      </c>
      <c r="AC207" s="159">
        <f t="shared" si="305"/>
        <v>3019.72</v>
      </c>
      <c r="AD207" s="159">
        <f t="shared" si="306"/>
        <v>2516.4299999999998</v>
      </c>
      <c r="AE207" s="159">
        <f t="shared" si="307"/>
        <v>3019.72</v>
      </c>
      <c r="AF207" s="159">
        <v>2625.88</v>
      </c>
      <c r="AG207" s="159">
        <f t="shared" si="286"/>
        <v>3151.056</v>
      </c>
      <c r="AH207" s="159">
        <f t="shared" si="308"/>
        <v>2625.88</v>
      </c>
      <c r="AI207" s="159">
        <f t="shared" si="309"/>
        <v>3151.056</v>
      </c>
      <c r="AJ207" s="159">
        <f t="shared" si="310"/>
        <v>2625.88</v>
      </c>
      <c r="AK207" s="159">
        <f t="shared" si="311"/>
        <v>3151.06</v>
      </c>
      <c r="AL207" s="159">
        <f t="shared" si="312"/>
        <v>2625.88</v>
      </c>
      <c r="AM207" s="159">
        <f t="shared" si="313"/>
        <v>3151.06</v>
      </c>
      <c r="AN207" s="159">
        <v>2718.99</v>
      </c>
      <c r="AO207" s="159">
        <f t="shared" si="287"/>
        <v>3262.7879999999996</v>
      </c>
      <c r="AP207" s="159">
        <f t="shared" si="314"/>
        <v>2718.99</v>
      </c>
      <c r="AQ207" s="159">
        <f t="shared" si="315"/>
        <v>3262.7879999999996</v>
      </c>
      <c r="AR207" s="159">
        <f t="shared" si="316"/>
        <v>2718.99</v>
      </c>
      <c r="AS207" s="159">
        <f t="shared" si="317"/>
        <v>3262.79</v>
      </c>
      <c r="AT207" s="159">
        <f t="shared" si="318"/>
        <v>2718.99</v>
      </c>
      <c r="AU207" s="159">
        <f t="shared" si="319"/>
        <v>3262.79</v>
      </c>
      <c r="AV207" s="159">
        <v>2823.86</v>
      </c>
      <c r="AW207" s="159">
        <f t="shared" si="288"/>
        <v>3388.6320000000001</v>
      </c>
      <c r="AX207" s="159">
        <f t="shared" si="320"/>
        <v>2823.86</v>
      </c>
      <c r="AY207" s="159">
        <f t="shared" si="321"/>
        <v>3388.6320000000001</v>
      </c>
      <c r="AZ207" s="153" t="s">
        <v>940</v>
      </c>
    </row>
    <row r="208" spans="1:52" ht="32.25" thickBot="1" x14ac:dyDescent="0.3">
      <c r="A208" s="210"/>
      <c r="B208" s="282"/>
      <c r="C208" s="225" t="s">
        <v>259</v>
      </c>
      <c r="D208" s="153" t="s">
        <v>663</v>
      </c>
      <c r="E208" s="153" t="s">
        <v>696</v>
      </c>
      <c r="F208" s="215">
        <v>2386.8000000000002</v>
      </c>
      <c r="G208" s="215">
        <v>2816.42</v>
      </c>
      <c r="H208" s="215">
        <f t="shared" si="289"/>
        <v>2386.8000000000002</v>
      </c>
      <c r="I208" s="215">
        <f t="shared" si="290"/>
        <v>2816.42</v>
      </c>
      <c r="J208" s="154"/>
      <c r="K208" s="154"/>
      <c r="L208" s="154">
        <f t="shared" si="291"/>
        <v>2386.8000000000002</v>
      </c>
      <c r="M208" s="154">
        <f t="shared" si="292"/>
        <v>2864.16</v>
      </c>
      <c r="N208" s="154">
        <f t="shared" si="293"/>
        <v>2386.8000000000002</v>
      </c>
      <c r="O208" s="154">
        <f t="shared" si="294"/>
        <v>2864.16</v>
      </c>
      <c r="P208" s="159">
        <v>2448.9699999999998</v>
      </c>
      <c r="Q208" s="159">
        <f t="shared" si="285"/>
        <v>2938.7639999999997</v>
      </c>
      <c r="R208" s="159">
        <f t="shared" si="295"/>
        <v>2448.9699999999998</v>
      </c>
      <c r="S208" s="159">
        <f t="shared" si="296"/>
        <v>2938.7639999999997</v>
      </c>
      <c r="T208" s="159">
        <f t="shared" si="297"/>
        <v>2448.9699999999998</v>
      </c>
      <c r="U208" s="159">
        <f t="shared" si="298"/>
        <v>2938.76</v>
      </c>
      <c r="V208" s="159">
        <f t="shared" si="299"/>
        <v>2448.9699999999998</v>
      </c>
      <c r="W208" s="159">
        <f t="shared" si="300"/>
        <v>2938.76</v>
      </c>
      <c r="X208" s="159">
        <f>X193</f>
        <v>2516.4299999999998</v>
      </c>
      <c r="Y208" s="159">
        <f t="shared" si="301"/>
        <v>3019.7159999999999</v>
      </c>
      <c r="Z208" s="159">
        <f t="shared" si="302"/>
        <v>2516.4299999999998</v>
      </c>
      <c r="AA208" s="159">
        <f t="shared" si="303"/>
        <v>3019.7159999999999</v>
      </c>
      <c r="AB208" s="159">
        <f t="shared" si="304"/>
        <v>2516.4299999999998</v>
      </c>
      <c r="AC208" s="159">
        <f t="shared" si="305"/>
        <v>3019.72</v>
      </c>
      <c r="AD208" s="159">
        <f t="shared" si="306"/>
        <v>2516.4299999999998</v>
      </c>
      <c r="AE208" s="159">
        <f t="shared" si="307"/>
        <v>3019.72</v>
      </c>
      <c r="AF208" s="159">
        <v>2625.88</v>
      </c>
      <c r="AG208" s="159">
        <f t="shared" si="286"/>
        <v>3151.056</v>
      </c>
      <c r="AH208" s="159">
        <f t="shared" si="308"/>
        <v>2625.88</v>
      </c>
      <c r="AI208" s="159">
        <f t="shared" si="309"/>
        <v>3151.056</v>
      </c>
      <c r="AJ208" s="159">
        <f t="shared" si="310"/>
        <v>2625.88</v>
      </c>
      <c r="AK208" s="159">
        <f t="shared" si="311"/>
        <v>3151.06</v>
      </c>
      <c r="AL208" s="159">
        <f t="shared" si="312"/>
        <v>2625.88</v>
      </c>
      <c r="AM208" s="159">
        <f t="shared" si="313"/>
        <v>3151.06</v>
      </c>
      <c r="AN208" s="159">
        <v>2718.99</v>
      </c>
      <c r="AO208" s="159">
        <f t="shared" si="287"/>
        <v>3262.7879999999996</v>
      </c>
      <c r="AP208" s="159">
        <f t="shared" si="314"/>
        <v>2718.99</v>
      </c>
      <c r="AQ208" s="159">
        <f t="shared" si="315"/>
        <v>3262.7879999999996</v>
      </c>
      <c r="AR208" s="159">
        <f t="shared" si="316"/>
        <v>2718.99</v>
      </c>
      <c r="AS208" s="159">
        <f t="shared" si="317"/>
        <v>3262.79</v>
      </c>
      <c r="AT208" s="159">
        <f t="shared" si="318"/>
        <v>2718.99</v>
      </c>
      <c r="AU208" s="159">
        <f t="shared" si="319"/>
        <v>3262.79</v>
      </c>
      <c r="AV208" s="159">
        <v>2823.86</v>
      </c>
      <c r="AW208" s="159">
        <f t="shared" si="288"/>
        <v>3388.6320000000001</v>
      </c>
      <c r="AX208" s="159">
        <f t="shared" si="320"/>
        <v>2823.86</v>
      </c>
      <c r="AY208" s="159">
        <f t="shared" si="321"/>
        <v>3388.6320000000001</v>
      </c>
      <c r="AZ208" s="153" t="s">
        <v>940</v>
      </c>
    </row>
    <row r="209" spans="1:52" ht="32.25" thickBot="1" x14ac:dyDescent="0.3">
      <c r="A209" s="210"/>
      <c r="B209" s="282"/>
      <c r="C209" s="214" t="s">
        <v>260</v>
      </c>
      <c r="D209" s="153" t="s">
        <v>113</v>
      </c>
      <c r="E209" s="153" t="s">
        <v>696</v>
      </c>
      <c r="F209" s="215">
        <v>1646.32</v>
      </c>
      <c r="G209" s="154">
        <v>1942.66</v>
      </c>
      <c r="H209" s="215">
        <f t="shared" si="289"/>
        <v>1646.32</v>
      </c>
      <c r="I209" s="154">
        <f t="shared" si="290"/>
        <v>1942.66</v>
      </c>
      <c r="J209" s="154"/>
      <c r="K209" s="154"/>
      <c r="L209" s="154">
        <f t="shared" si="205"/>
        <v>1646.32</v>
      </c>
      <c r="M209" s="154">
        <f t="shared" si="206"/>
        <v>1975.58</v>
      </c>
      <c r="N209" s="154">
        <f t="shared" si="187"/>
        <v>1646.32</v>
      </c>
      <c r="O209" s="154">
        <f t="shared" ref="O209" si="322">ROUND(N209*1.2,2)</f>
        <v>1975.58</v>
      </c>
      <c r="P209" s="159">
        <v>1688.52</v>
      </c>
      <c r="Q209" s="159">
        <f t="shared" si="285"/>
        <v>2026.2239999999999</v>
      </c>
      <c r="R209" s="159">
        <f t="shared" si="295"/>
        <v>1688.52</v>
      </c>
      <c r="S209" s="159">
        <f t="shared" si="296"/>
        <v>2026.2239999999999</v>
      </c>
      <c r="T209" s="159">
        <f t="shared" si="189"/>
        <v>1688.52</v>
      </c>
      <c r="U209" s="159">
        <f t="shared" si="190"/>
        <v>2026.22</v>
      </c>
      <c r="V209" s="159">
        <f t="shared" si="191"/>
        <v>1688.52</v>
      </c>
      <c r="W209" s="159">
        <f t="shared" si="192"/>
        <v>2026.22</v>
      </c>
      <c r="X209" s="159">
        <v>1755.98</v>
      </c>
      <c r="Y209" s="159">
        <f t="shared" si="301"/>
        <v>2107.1759999999999</v>
      </c>
      <c r="Z209" s="159">
        <f t="shared" si="302"/>
        <v>1755.98</v>
      </c>
      <c r="AA209" s="159">
        <f t="shared" si="303"/>
        <v>2107.1759999999999</v>
      </c>
      <c r="AB209" s="159">
        <f t="shared" si="193"/>
        <v>1755.98</v>
      </c>
      <c r="AC209" s="159">
        <f t="shared" si="194"/>
        <v>2107.1799999999998</v>
      </c>
      <c r="AD209" s="159">
        <f t="shared" si="195"/>
        <v>1755.98</v>
      </c>
      <c r="AE209" s="159">
        <f t="shared" si="196"/>
        <v>2107.1799999999998</v>
      </c>
      <c r="AF209" s="159">
        <v>1826.29</v>
      </c>
      <c r="AG209" s="159">
        <f t="shared" si="286"/>
        <v>2191.5479999999998</v>
      </c>
      <c r="AH209" s="159">
        <f t="shared" si="308"/>
        <v>1826.29</v>
      </c>
      <c r="AI209" s="159">
        <f t="shared" si="309"/>
        <v>2191.5479999999998</v>
      </c>
      <c r="AJ209" s="159">
        <f t="shared" si="197"/>
        <v>1826.29</v>
      </c>
      <c r="AK209" s="159">
        <f t="shared" si="198"/>
        <v>2191.5500000000002</v>
      </c>
      <c r="AL209" s="159">
        <f t="shared" si="199"/>
        <v>1826.29</v>
      </c>
      <c r="AM209" s="159">
        <f t="shared" si="200"/>
        <v>2191.5500000000002</v>
      </c>
      <c r="AN209" s="159">
        <v>1899.34</v>
      </c>
      <c r="AO209" s="159">
        <f t="shared" si="287"/>
        <v>2279.2079999999996</v>
      </c>
      <c r="AP209" s="159">
        <f t="shared" si="314"/>
        <v>1899.34</v>
      </c>
      <c r="AQ209" s="159">
        <f t="shared" si="315"/>
        <v>2279.2079999999996</v>
      </c>
      <c r="AR209" s="159">
        <f t="shared" si="201"/>
        <v>1899.34</v>
      </c>
      <c r="AS209" s="159">
        <f t="shared" si="202"/>
        <v>2279.21</v>
      </c>
      <c r="AT209" s="159">
        <f t="shared" si="203"/>
        <v>1899.34</v>
      </c>
      <c r="AU209" s="159">
        <f t="shared" si="204"/>
        <v>2279.21</v>
      </c>
      <c r="AV209" s="159">
        <v>1975.4</v>
      </c>
      <c r="AW209" s="159">
        <f t="shared" si="288"/>
        <v>2370.48</v>
      </c>
      <c r="AX209" s="159">
        <f t="shared" si="320"/>
        <v>1975.4</v>
      </c>
      <c r="AY209" s="159">
        <f t="shared" si="321"/>
        <v>2370.48</v>
      </c>
      <c r="AZ209" s="153" t="s">
        <v>884</v>
      </c>
    </row>
    <row r="210" spans="1:52" ht="63.75" thickBot="1" x14ac:dyDescent="0.3">
      <c r="A210" s="211"/>
      <c r="B210" s="283"/>
      <c r="C210" s="153" t="s">
        <v>261</v>
      </c>
      <c r="D210" s="153" t="s">
        <v>714</v>
      </c>
      <c r="E210" s="153" t="s">
        <v>696</v>
      </c>
      <c r="F210" s="215">
        <v>2170.1</v>
      </c>
      <c r="G210" s="154">
        <v>1679.16</v>
      </c>
      <c r="H210" s="154"/>
      <c r="I210" s="154"/>
      <c r="J210" s="154"/>
      <c r="K210" s="154"/>
      <c r="L210" s="154">
        <f t="shared" si="205"/>
        <v>2170.1</v>
      </c>
      <c r="M210" s="154">
        <v>1707.54</v>
      </c>
      <c r="N210" s="154">
        <f t="shared" si="187"/>
        <v>0</v>
      </c>
      <c r="O210" s="154">
        <f t="shared" ref="O210" si="323">ROUND(N210*1.2,2)</f>
        <v>0</v>
      </c>
      <c r="P210" s="159">
        <v>2219.94</v>
      </c>
      <c r="Q210" s="159">
        <v>1812</v>
      </c>
      <c r="R210" s="159"/>
      <c r="S210" s="159"/>
      <c r="T210" s="159">
        <f t="shared" si="189"/>
        <v>2219.94</v>
      </c>
      <c r="U210" s="159">
        <v>1812</v>
      </c>
      <c r="V210" s="159">
        <f t="shared" si="191"/>
        <v>0</v>
      </c>
      <c r="W210" s="159">
        <f t="shared" si="192"/>
        <v>0</v>
      </c>
      <c r="X210" s="159">
        <v>2308.73</v>
      </c>
      <c r="Y210" s="159">
        <v>1933.4</v>
      </c>
      <c r="Z210" s="159"/>
      <c r="AA210" s="159"/>
      <c r="AB210" s="159">
        <f t="shared" si="193"/>
        <v>2308.73</v>
      </c>
      <c r="AC210" s="159">
        <f t="shared" si="194"/>
        <v>2770.48</v>
      </c>
      <c r="AD210" s="159">
        <f t="shared" si="195"/>
        <v>0</v>
      </c>
      <c r="AE210" s="159">
        <f t="shared" si="196"/>
        <v>0</v>
      </c>
      <c r="AF210" s="159">
        <v>2395.06</v>
      </c>
      <c r="AG210" s="159">
        <v>2874.07</v>
      </c>
      <c r="AH210" s="159"/>
      <c r="AI210" s="159"/>
      <c r="AJ210" s="159">
        <f t="shared" si="197"/>
        <v>2395.06</v>
      </c>
      <c r="AK210" s="159">
        <f t="shared" si="198"/>
        <v>2874.07</v>
      </c>
      <c r="AL210" s="159">
        <f t="shared" si="199"/>
        <v>0</v>
      </c>
      <c r="AM210" s="159">
        <f t="shared" si="200"/>
        <v>0</v>
      </c>
      <c r="AN210" s="159"/>
      <c r="AO210" s="159"/>
      <c r="AP210" s="159"/>
      <c r="AQ210" s="159"/>
      <c r="AR210" s="159">
        <f t="shared" si="201"/>
        <v>0</v>
      </c>
      <c r="AS210" s="159">
        <f t="shared" si="202"/>
        <v>0</v>
      </c>
      <c r="AT210" s="159">
        <f t="shared" si="203"/>
        <v>0</v>
      </c>
      <c r="AU210" s="159">
        <f t="shared" si="204"/>
        <v>0</v>
      </c>
      <c r="AV210" s="159"/>
      <c r="AW210" s="159"/>
      <c r="AX210" s="159"/>
      <c r="AY210" s="159"/>
      <c r="AZ210" s="169" t="s">
        <v>943</v>
      </c>
    </row>
    <row r="211" spans="1:52" ht="32.25" customHeight="1" thickBot="1" x14ac:dyDescent="0.3">
      <c r="A211" s="209">
        <v>15</v>
      </c>
      <c r="B211" s="291" t="s">
        <v>111</v>
      </c>
      <c r="C211" s="218" t="s">
        <v>262</v>
      </c>
      <c r="D211" s="153" t="s">
        <v>110</v>
      </c>
      <c r="E211" s="153" t="s">
        <v>696</v>
      </c>
      <c r="F211" s="154">
        <v>2773.03</v>
      </c>
      <c r="G211" s="154">
        <f>F211</f>
        <v>2773.03</v>
      </c>
      <c r="H211" s="154"/>
      <c r="I211" s="154"/>
      <c r="J211" s="154"/>
      <c r="K211" s="154"/>
      <c r="L211" s="154">
        <f t="shared" si="205"/>
        <v>2773.03</v>
      </c>
      <c r="M211" s="154">
        <v>2773.03</v>
      </c>
      <c r="N211" s="154">
        <v>2773.03</v>
      </c>
      <c r="O211" s="154">
        <v>2773.03</v>
      </c>
      <c r="P211" s="154">
        <v>2773.03</v>
      </c>
      <c r="Q211" s="154">
        <v>2773.03</v>
      </c>
      <c r="R211" s="154">
        <v>2773.03</v>
      </c>
      <c r="S211" s="154">
        <v>2773.03</v>
      </c>
      <c r="T211" s="159">
        <f t="shared" ref="T211:T252" si="324">P211</f>
        <v>2773.03</v>
      </c>
      <c r="U211" s="159">
        <f>T211</f>
        <v>2773.03</v>
      </c>
      <c r="V211" s="159">
        <f t="shared" ref="V211:V252" si="325">R211</f>
        <v>2773.03</v>
      </c>
      <c r="W211" s="159">
        <f>V211</f>
        <v>2773.03</v>
      </c>
      <c r="X211" s="159">
        <v>2778.02</v>
      </c>
      <c r="Y211" s="159">
        <f>X211</f>
        <v>2778.02</v>
      </c>
      <c r="Z211" s="159">
        <f>Y211</f>
        <v>2778.02</v>
      </c>
      <c r="AA211" s="159">
        <f>Z211</f>
        <v>2778.02</v>
      </c>
      <c r="AB211" s="159">
        <f t="shared" ref="AB211:AB264" si="326">X211</f>
        <v>2778.02</v>
      </c>
      <c r="AC211" s="159">
        <f>AB211</f>
        <v>2778.02</v>
      </c>
      <c r="AD211" s="159">
        <f t="shared" ref="AD211:AD264" si="327">Z211</f>
        <v>2778.02</v>
      </c>
      <c r="AE211" s="159">
        <f>AD211</f>
        <v>2778.02</v>
      </c>
      <c r="AF211" s="159">
        <v>2967.79</v>
      </c>
      <c r="AG211" s="159">
        <f>AF211</f>
        <v>2967.79</v>
      </c>
      <c r="AH211" s="159">
        <v>2967.79</v>
      </c>
      <c r="AI211" s="159">
        <f>AH211</f>
        <v>2967.79</v>
      </c>
      <c r="AJ211" s="159">
        <f t="shared" ref="AJ211:AJ264" si="328">AF211</f>
        <v>2967.79</v>
      </c>
      <c r="AK211" s="159">
        <f>AJ211</f>
        <v>2967.79</v>
      </c>
      <c r="AL211" s="159">
        <f t="shared" ref="AL211:AL264" si="329">AH211</f>
        <v>2967.79</v>
      </c>
      <c r="AM211" s="159">
        <f>AL211</f>
        <v>2967.79</v>
      </c>
      <c r="AN211" s="159">
        <v>3070.17</v>
      </c>
      <c r="AO211" s="159">
        <f>AN211</f>
        <v>3070.17</v>
      </c>
      <c r="AP211" s="159">
        <v>3070.17</v>
      </c>
      <c r="AQ211" s="159">
        <f>AP211</f>
        <v>3070.17</v>
      </c>
      <c r="AR211" s="159">
        <f t="shared" ref="AR211:AR264" si="330">AN211</f>
        <v>3070.17</v>
      </c>
      <c r="AS211" s="159">
        <f>AR211</f>
        <v>3070.17</v>
      </c>
      <c r="AT211" s="159">
        <f t="shared" ref="AT211:AT264" si="331">AP211</f>
        <v>3070.17</v>
      </c>
      <c r="AU211" s="159">
        <f>AT211</f>
        <v>3070.17</v>
      </c>
      <c r="AV211" s="159">
        <v>3178.53</v>
      </c>
      <c r="AW211" s="159">
        <f>AV211</f>
        <v>3178.53</v>
      </c>
      <c r="AX211" s="159">
        <v>3178.53</v>
      </c>
      <c r="AY211" s="159">
        <f>AX211</f>
        <v>3178.53</v>
      </c>
      <c r="AZ211" s="153" t="s">
        <v>867</v>
      </c>
    </row>
    <row r="212" spans="1:52" ht="32.25" thickBot="1" x14ac:dyDescent="0.3">
      <c r="A212" s="210"/>
      <c r="B212" s="282"/>
      <c r="C212" s="212" t="s">
        <v>263</v>
      </c>
      <c r="D212" s="153" t="s">
        <v>109</v>
      </c>
      <c r="E212" s="153" t="s">
        <v>696</v>
      </c>
      <c r="F212" s="215">
        <v>1083.69</v>
      </c>
      <c r="G212" s="154">
        <v>1278.75</v>
      </c>
      <c r="H212" s="215"/>
      <c r="I212" s="154"/>
      <c r="J212" s="154"/>
      <c r="K212" s="154"/>
      <c r="L212" s="154">
        <f t="shared" si="205"/>
        <v>1083.69</v>
      </c>
      <c r="M212" s="154">
        <f t="shared" si="206"/>
        <v>1300.43</v>
      </c>
      <c r="N212" s="154"/>
      <c r="O212" s="154"/>
      <c r="P212" s="159">
        <v>1111.8699999999999</v>
      </c>
      <c r="Q212" s="159">
        <f>P212*1.2</f>
        <v>1334.2439999999999</v>
      </c>
      <c r="R212" s="159"/>
      <c r="S212" s="159"/>
      <c r="T212" s="159">
        <f t="shared" si="324"/>
        <v>1111.8699999999999</v>
      </c>
      <c r="U212" s="159">
        <f t="shared" ref="U212:U245" si="332">ROUND(T212*1.2,2)</f>
        <v>1334.24</v>
      </c>
      <c r="V212" s="159"/>
      <c r="W212" s="159"/>
      <c r="X212" s="159">
        <v>1143.4000000000001</v>
      </c>
      <c r="Y212" s="159">
        <f>X212*1.2</f>
        <v>1372.0800000000002</v>
      </c>
      <c r="Z212" s="159"/>
      <c r="AA212" s="159"/>
      <c r="AB212" s="159">
        <f t="shared" si="326"/>
        <v>1143.4000000000001</v>
      </c>
      <c r="AC212" s="159">
        <f t="shared" ref="AA212:AC264" si="333">ROUND(AB212*1.2,2)</f>
        <v>1372.08</v>
      </c>
      <c r="AD212" s="159"/>
      <c r="AE212" s="159"/>
      <c r="AF212" s="159">
        <v>1202.5899999999999</v>
      </c>
      <c r="AG212" s="159">
        <f>AF212*1.2</f>
        <v>1443.1079999999999</v>
      </c>
      <c r="AH212" s="159"/>
      <c r="AI212" s="159"/>
      <c r="AJ212" s="159">
        <f t="shared" si="328"/>
        <v>1202.5899999999999</v>
      </c>
      <c r="AK212" s="159">
        <f t="shared" ref="AK212:AK264" si="334">ROUND(AJ212*1.2,2)</f>
        <v>1443.11</v>
      </c>
      <c r="AL212" s="159"/>
      <c r="AM212" s="159"/>
      <c r="AN212" s="159">
        <v>1250.67</v>
      </c>
      <c r="AO212" s="159">
        <f>AN212*1.2</f>
        <v>1500.8040000000001</v>
      </c>
      <c r="AP212" s="159"/>
      <c r="AQ212" s="159"/>
      <c r="AR212" s="159">
        <f t="shared" si="330"/>
        <v>1250.67</v>
      </c>
      <c r="AS212" s="159">
        <f t="shared" ref="AQ212:AS264" si="335">ROUND(AR212*1.2,2)</f>
        <v>1500.8</v>
      </c>
      <c r="AT212" s="159"/>
      <c r="AU212" s="159"/>
      <c r="AV212" s="159">
        <v>1306.67</v>
      </c>
      <c r="AW212" s="159">
        <f>AV212*1.2</f>
        <v>1568.0040000000001</v>
      </c>
      <c r="AX212" s="159"/>
      <c r="AY212" s="159"/>
      <c r="AZ212" s="153" t="s">
        <v>868</v>
      </c>
    </row>
    <row r="213" spans="1:52" ht="47.25" customHeight="1" thickBot="1" x14ac:dyDescent="0.3">
      <c r="A213" s="210"/>
      <c r="B213" s="282"/>
      <c r="C213" s="213"/>
      <c r="D213" s="153" t="s">
        <v>637</v>
      </c>
      <c r="E213" s="153" t="s">
        <v>696</v>
      </c>
      <c r="F213" s="154">
        <v>1458.44</v>
      </c>
      <c r="G213" s="154">
        <v>1720.96</v>
      </c>
      <c r="H213" s="154">
        <v>1458.44</v>
      </c>
      <c r="I213" s="154">
        <v>1720.96</v>
      </c>
      <c r="J213" s="154"/>
      <c r="K213" s="154"/>
      <c r="L213" s="154">
        <f>F213</f>
        <v>1458.44</v>
      </c>
      <c r="M213" s="154">
        <f>ROUND(L213*1.2,2)</f>
        <v>1750.13</v>
      </c>
      <c r="N213" s="154">
        <f>H213</f>
        <v>1458.44</v>
      </c>
      <c r="O213" s="154">
        <f>ROUND(N213*1.2,2)</f>
        <v>1750.13</v>
      </c>
      <c r="P213" s="159">
        <v>1458.44</v>
      </c>
      <c r="Q213" s="159">
        <f>P213*1.2</f>
        <v>1750.1279999999999</v>
      </c>
      <c r="R213" s="159">
        <f>P213</f>
        <v>1458.44</v>
      </c>
      <c r="S213" s="159">
        <f>Q213</f>
        <v>1750.1279999999999</v>
      </c>
      <c r="T213" s="159">
        <f>P213</f>
        <v>1458.44</v>
      </c>
      <c r="U213" s="159">
        <f>ROUND(T213*1.2,2)</f>
        <v>1750.13</v>
      </c>
      <c r="V213" s="159">
        <f>R213</f>
        <v>1458.44</v>
      </c>
      <c r="W213" s="159">
        <f>ROUND(V213*1.2,2)</f>
        <v>1750.13</v>
      </c>
      <c r="X213" s="159">
        <v>1475.98</v>
      </c>
      <c r="Y213" s="159">
        <f>X213*1.2</f>
        <v>1771.1759999999999</v>
      </c>
      <c r="Z213" s="159">
        <f>X213</f>
        <v>1475.98</v>
      </c>
      <c r="AA213" s="159">
        <f>Y213</f>
        <v>1771.1759999999999</v>
      </c>
      <c r="AB213" s="159">
        <f>X213</f>
        <v>1475.98</v>
      </c>
      <c r="AC213" s="159">
        <f>ROUND(AB213*1.2,2)</f>
        <v>1771.18</v>
      </c>
      <c r="AD213" s="159">
        <f>Z213</f>
        <v>1475.98</v>
      </c>
      <c r="AE213" s="159">
        <f>ROUND(AD213*1.2,2)</f>
        <v>1771.18</v>
      </c>
      <c r="AF213" s="159">
        <f>AB213</f>
        <v>1475.98</v>
      </c>
      <c r="AG213" s="159">
        <f>AC213</f>
        <v>1771.18</v>
      </c>
      <c r="AH213" s="159">
        <f>AD213</f>
        <v>1475.98</v>
      </c>
      <c r="AI213" s="159">
        <f>AG213</f>
        <v>1771.18</v>
      </c>
      <c r="AJ213" s="159">
        <f>AF213</f>
        <v>1475.98</v>
      </c>
      <c r="AK213" s="159">
        <f>ROUND(AJ213*1.2,2)</f>
        <v>1771.18</v>
      </c>
      <c r="AL213" s="159">
        <f>AH213</f>
        <v>1475.98</v>
      </c>
      <c r="AM213" s="159">
        <f>ROUND(AL213*1.2,2)</f>
        <v>1771.18</v>
      </c>
      <c r="AN213" s="159">
        <f>AJ213</f>
        <v>1475.98</v>
      </c>
      <c r="AO213" s="159">
        <f>AK213</f>
        <v>1771.18</v>
      </c>
      <c r="AP213" s="159">
        <f>AN213</f>
        <v>1475.98</v>
      </c>
      <c r="AQ213" s="159">
        <f>AO213</f>
        <v>1771.18</v>
      </c>
      <c r="AR213" s="159">
        <f>AN213</f>
        <v>1475.98</v>
      </c>
      <c r="AS213" s="159">
        <f>ROUND(AR213*1.2,2)</f>
        <v>1771.18</v>
      </c>
      <c r="AT213" s="159">
        <f>AP213</f>
        <v>1475.98</v>
      </c>
      <c r="AU213" s="159">
        <f>ROUND(AT213*1.2,2)</f>
        <v>1771.18</v>
      </c>
      <c r="AV213" s="159">
        <f>AR213</f>
        <v>1475.98</v>
      </c>
      <c r="AW213" s="159">
        <f>AS213</f>
        <v>1771.18</v>
      </c>
      <c r="AX213" s="159">
        <f>AV213</f>
        <v>1475.98</v>
      </c>
      <c r="AY213" s="159">
        <f>AW213</f>
        <v>1771.18</v>
      </c>
      <c r="AZ213" s="153" t="s">
        <v>1139</v>
      </c>
    </row>
    <row r="214" spans="1:52" ht="32.25" thickBot="1" x14ac:dyDescent="0.3">
      <c r="A214" s="210"/>
      <c r="B214" s="282"/>
      <c r="C214" s="146" t="s">
        <v>264</v>
      </c>
      <c r="D214" s="153" t="s">
        <v>526</v>
      </c>
      <c r="E214" s="153" t="s">
        <v>696</v>
      </c>
      <c r="F214" s="215">
        <v>2733.37</v>
      </c>
      <c r="G214" s="215">
        <v>3225.38</v>
      </c>
      <c r="H214" s="215">
        <v>2733.37</v>
      </c>
      <c r="I214" s="215">
        <v>3225.38</v>
      </c>
      <c r="J214" s="154"/>
      <c r="K214" s="154"/>
      <c r="L214" s="154">
        <f t="shared" ref="L214:L264" si="336">F214</f>
        <v>2733.37</v>
      </c>
      <c r="M214" s="154">
        <f t="shared" ref="M214:M274" si="337">ROUND(L214*1.2,2)</f>
        <v>3280.04</v>
      </c>
      <c r="N214" s="154">
        <f t="shared" ref="N214:N264" si="338">H214</f>
        <v>2733.37</v>
      </c>
      <c r="O214" s="154">
        <f t="shared" ref="O214" si="339">ROUND(N214*1.2,2)</f>
        <v>3280.04</v>
      </c>
      <c r="P214" s="159">
        <v>2804.44</v>
      </c>
      <c r="Q214" s="159">
        <v>3365.33</v>
      </c>
      <c r="R214" s="159">
        <f>P214</f>
        <v>2804.44</v>
      </c>
      <c r="S214" s="159">
        <f>R214</f>
        <v>2804.44</v>
      </c>
      <c r="T214" s="159">
        <f t="shared" si="324"/>
        <v>2804.44</v>
      </c>
      <c r="U214" s="159">
        <f t="shared" si="332"/>
        <v>3365.33</v>
      </c>
      <c r="V214" s="159">
        <f t="shared" si="325"/>
        <v>2804.44</v>
      </c>
      <c r="W214" s="159">
        <f t="shared" ref="W214:W252" si="340">ROUND(V214*1.2,2)</f>
        <v>3365.33</v>
      </c>
      <c r="X214" s="159">
        <v>2916.62</v>
      </c>
      <c r="Y214" s="159">
        <f>X214*1.2</f>
        <v>3499.944</v>
      </c>
      <c r="Z214" s="159">
        <f>X214</f>
        <v>2916.62</v>
      </c>
      <c r="AA214" s="159">
        <f>Y214</f>
        <v>3499.944</v>
      </c>
      <c r="AB214" s="159">
        <f t="shared" si="326"/>
        <v>2916.62</v>
      </c>
      <c r="AC214" s="159">
        <f t="shared" si="333"/>
        <v>3499.94</v>
      </c>
      <c r="AD214" s="159">
        <f t="shared" si="327"/>
        <v>2916.62</v>
      </c>
      <c r="AE214" s="159">
        <f t="shared" ref="AE214:AE264" si="341">ROUND(AD214*1.2,2)</f>
        <v>3499.94</v>
      </c>
      <c r="AF214" s="159">
        <v>3033.28</v>
      </c>
      <c r="AG214" s="159">
        <f>AF214*1.2</f>
        <v>3639.9360000000001</v>
      </c>
      <c r="AH214" s="159">
        <f>AF214</f>
        <v>3033.28</v>
      </c>
      <c r="AI214" s="159">
        <f>AG214</f>
        <v>3639.9360000000001</v>
      </c>
      <c r="AJ214" s="159">
        <f t="shared" si="328"/>
        <v>3033.28</v>
      </c>
      <c r="AK214" s="159">
        <f t="shared" si="334"/>
        <v>3639.94</v>
      </c>
      <c r="AL214" s="159">
        <f t="shared" si="329"/>
        <v>3033.28</v>
      </c>
      <c r="AM214" s="159">
        <f t="shared" ref="AM214:AM264" si="342">ROUND(AL214*1.2,2)</f>
        <v>3639.94</v>
      </c>
      <c r="AN214" s="159">
        <v>3154.47</v>
      </c>
      <c r="AO214" s="159">
        <f>AN214*1.2</f>
        <v>3785.3639999999996</v>
      </c>
      <c r="AP214" s="159">
        <f>AN214</f>
        <v>3154.47</v>
      </c>
      <c r="AQ214" s="159">
        <f>AO214</f>
        <v>3785.3639999999996</v>
      </c>
      <c r="AR214" s="159">
        <f t="shared" si="330"/>
        <v>3154.47</v>
      </c>
      <c r="AS214" s="159">
        <f t="shared" si="335"/>
        <v>3785.36</v>
      </c>
      <c r="AT214" s="159">
        <f t="shared" si="331"/>
        <v>3154.47</v>
      </c>
      <c r="AU214" s="159">
        <f t="shared" ref="AU214:AU264" si="343">ROUND(AT214*1.2,2)</f>
        <v>3785.36</v>
      </c>
      <c r="AV214" s="159">
        <v>3272.55</v>
      </c>
      <c r="AW214" s="159">
        <f>AV214*1.2</f>
        <v>3927.06</v>
      </c>
      <c r="AX214" s="159">
        <f>AV214</f>
        <v>3272.55</v>
      </c>
      <c r="AY214" s="159">
        <f>AW214</f>
        <v>3927.06</v>
      </c>
      <c r="AZ214" s="153" t="s">
        <v>869</v>
      </c>
    </row>
    <row r="215" spans="1:52" ht="32.25" thickBot="1" x14ac:dyDescent="0.3">
      <c r="A215" s="210"/>
      <c r="B215" s="282"/>
      <c r="C215" s="226" t="s">
        <v>527</v>
      </c>
      <c r="D215" s="153" t="s">
        <v>459</v>
      </c>
      <c r="E215" s="153"/>
      <c r="F215" s="154">
        <v>6555.17</v>
      </c>
      <c r="G215" s="154"/>
      <c r="H215" s="154"/>
      <c r="I215" s="154"/>
      <c r="J215" s="154"/>
      <c r="K215" s="154"/>
      <c r="L215" s="154">
        <f t="shared" si="336"/>
        <v>6555.17</v>
      </c>
      <c r="M215" s="154"/>
      <c r="N215" s="154"/>
      <c r="O215" s="154"/>
      <c r="P215" s="159">
        <v>6719.05</v>
      </c>
      <c r="Q215" s="159"/>
      <c r="R215" s="159"/>
      <c r="S215" s="159"/>
      <c r="T215" s="159">
        <f t="shared" si="324"/>
        <v>6719.05</v>
      </c>
      <c r="U215" s="159"/>
      <c r="V215" s="159"/>
      <c r="W215" s="159"/>
      <c r="X215" s="159">
        <v>6987.81</v>
      </c>
      <c r="Y215" s="159"/>
      <c r="Z215" s="159"/>
      <c r="AA215" s="159"/>
      <c r="AB215" s="159">
        <f t="shared" si="326"/>
        <v>6987.81</v>
      </c>
      <c r="AC215" s="159"/>
      <c r="AD215" s="159"/>
      <c r="AE215" s="159"/>
      <c r="AF215" s="159">
        <v>7267.33</v>
      </c>
      <c r="AG215" s="159"/>
      <c r="AH215" s="159"/>
      <c r="AI215" s="159"/>
      <c r="AJ215" s="159">
        <f t="shared" si="328"/>
        <v>7267.33</v>
      </c>
      <c r="AK215" s="159"/>
      <c r="AL215" s="159"/>
      <c r="AM215" s="159"/>
      <c r="AN215" s="159">
        <v>7558.02</v>
      </c>
      <c r="AO215" s="159"/>
      <c r="AP215" s="159"/>
      <c r="AQ215" s="159"/>
      <c r="AR215" s="159">
        <f t="shared" si="330"/>
        <v>7558.02</v>
      </c>
      <c r="AS215" s="159"/>
      <c r="AT215" s="159"/>
      <c r="AU215" s="159"/>
      <c r="AV215" s="159">
        <v>7860.14</v>
      </c>
      <c r="AW215" s="159"/>
      <c r="AX215" s="159"/>
      <c r="AY215" s="159"/>
      <c r="AZ215" s="153" t="s">
        <v>870</v>
      </c>
    </row>
    <row r="216" spans="1:52" ht="32.25" thickBot="1" x14ac:dyDescent="0.3">
      <c r="A216" s="210"/>
      <c r="B216" s="282"/>
      <c r="C216" s="150" t="s">
        <v>528</v>
      </c>
      <c r="D216" s="153" t="s">
        <v>458</v>
      </c>
      <c r="E216" s="153" t="s">
        <v>696</v>
      </c>
      <c r="F216" s="215">
        <v>3261.21</v>
      </c>
      <c r="G216" s="215">
        <f>F216</f>
        <v>3261.21</v>
      </c>
      <c r="H216" s="215"/>
      <c r="I216" s="215"/>
      <c r="J216" s="154"/>
      <c r="K216" s="154"/>
      <c r="L216" s="154">
        <f t="shared" si="336"/>
        <v>3261.21</v>
      </c>
      <c r="M216" s="154">
        <f>L216</f>
        <v>3261.21</v>
      </c>
      <c r="N216" s="154"/>
      <c r="O216" s="154"/>
      <c r="P216" s="159">
        <v>3346</v>
      </c>
      <c r="Q216" s="159">
        <f>P216</f>
        <v>3346</v>
      </c>
      <c r="R216" s="159"/>
      <c r="S216" s="159"/>
      <c r="T216" s="159">
        <f t="shared" si="324"/>
        <v>3346</v>
      </c>
      <c r="U216" s="159">
        <f>T216</f>
        <v>3346</v>
      </c>
      <c r="V216" s="159"/>
      <c r="W216" s="159"/>
      <c r="X216" s="159">
        <v>3457.51</v>
      </c>
      <c r="Y216" s="159">
        <f>X216</f>
        <v>3457.51</v>
      </c>
      <c r="Z216" s="159"/>
      <c r="AA216" s="159"/>
      <c r="AB216" s="159">
        <f t="shared" si="326"/>
        <v>3457.51</v>
      </c>
      <c r="AC216" s="159">
        <f>AB216</f>
        <v>3457.51</v>
      </c>
      <c r="AD216" s="159"/>
      <c r="AE216" s="159"/>
      <c r="AF216" s="159">
        <v>3619.05</v>
      </c>
      <c r="AG216" s="159">
        <f>AF216</f>
        <v>3619.05</v>
      </c>
      <c r="AH216" s="159"/>
      <c r="AI216" s="159"/>
      <c r="AJ216" s="159">
        <f t="shared" si="328"/>
        <v>3619.05</v>
      </c>
      <c r="AK216" s="159">
        <f>AJ216</f>
        <v>3619.05</v>
      </c>
      <c r="AL216" s="159"/>
      <c r="AM216" s="159"/>
      <c r="AN216" s="159">
        <v>3763.65</v>
      </c>
      <c r="AO216" s="159">
        <f>AN216</f>
        <v>3763.65</v>
      </c>
      <c r="AP216" s="159"/>
      <c r="AQ216" s="159"/>
      <c r="AR216" s="159">
        <f t="shared" si="330"/>
        <v>3763.65</v>
      </c>
      <c r="AS216" s="159">
        <f>AR216</f>
        <v>3763.65</v>
      </c>
      <c r="AT216" s="159"/>
      <c r="AU216" s="159"/>
      <c r="AV216" s="159">
        <v>3858.82</v>
      </c>
      <c r="AW216" s="159">
        <f>AV216</f>
        <v>3858.82</v>
      </c>
      <c r="AX216" s="159"/>
      <c r="AY216" s="159"/>
      <c r="AZ216" s="153" t="s">
        <v>871</v>
      </c>
    </row>
    <row r="217" spans="1:52" ht="63.75" thickBot="1" x14ac:dyDescent="0.3">
      <c r="A217" s="210"/>
      <c r="B217" s="282"/>
      <c r="C217" s="227" t="s">
        <v>265</v>
      </c>
      <c r="D217" s="153" t="s">
        <v>525</v>
      </c>
      <c r="E217" s="153" t="s">
        <v>696</v>
      </c>
      <c r="F217" s="215">
        <v>3593.9</v>
      </c>
      <c r="G217" s="215">
        <v>3593.9</v>
      </c>
      <c r="H217" s="215"/>
      <c r="I217" s="215"/>
      <c r="J217" s="154"/>
      <c r="K217" s="154"/>
      <c r="L217" s="154">
        <f t="shared" si="336"/>
        <v>3593.9</v>
      </c>
      <c r="M217" s="154">
        <f>L217</f>
        <v>3593.9</v>
      </c>
      <c r="N217" s="154">
        <f t="shared" si="338"/>
        <v>0</v>
      </c>
      <c r="O217" s="154">
        <f t="shared" ref="O217" si="344">ROUND(N217*1.2,2)</f>
        <v>0</v>
      </c>
      <c r="P217" s="159">
        <v>4041.03</v>
      </c>
      <c r="Q217" s="159">
        <v>3795.5</v>
      </c>
      <c r="R217" s="159"/>
      <c r="S217" s="159"/>
      <c r="T217" s="159">
        <v>3883.14</v>
      </c>
      <c r="U217" s="159">
        <v>3795.5</v>
      </c>
      <c r="V217" s="159"/>
      <c r="W217" s="159"/>
      <c r="X217" s="159">
        <v>3883.14</v>
      </c>
      <c r="Y217" s="159">
        <f>X217</f>
        <v>3883.14</v>
      </c>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69" t="s">
        <v>872</v>
      </c>
    </row>
    <row r="218" spans="1:52" ht="68.45" customHeight="1" thickBot="1" x14ac:dyDescent="0.3">
      <c r="A218" s="210"/>
      <c r="B218" s="282"/>
      <c r="C218" s="227" t="s">
        <v>266</v>
      </c>
      <c r="D218" s="153" t="s">
        <v>529</v>
      </c>
      <c r="E218" s="153" t="s">
        <v>696</v>
      </c>
      <c r="F218" s="215">
        <v>9324.16</v>
      </c>
      <c r="G218" s="154">
        <v>3818</v>
      </c>
      <c r="H218" s="215"/>
      <c r="I218" s="215"/>
      <c r="J218" s="154"/>
      <c r="K218" s="154"/>
      <c r="L218" s="154">
        <f t="shared" si="336"/>
        <v>9324.16</v>
      </c>
      <c r="M218" s="154">
        <f>G218</f>
        <v>3818</v>
      </c>
      <c r="N218" s="154"/>
      <c r="O218" s="154"/>
      <c r="P218" s="159">
        <v>9725.1</v>
      </c>
      <c r="Q218" s="159">
        <v>4026.2</v>
      </c>
      <c r="R218" s="159"/>
      <c r="S218" s="159"/>
      <c r="T218" s="159">
        <f t="shared" si="324"/>
        <v>9725.1</v>
      </c>
      <c r="U218" s="159">
        <v>4026.2</v>
      </c>
      <c r="V218" s="159"/>
      <c r="W218" s="159"/>
      <c r="X218" s="159">
        <v>10114.1</v>
      </c>
      <c r="Y218" s="159">
        <v>4295.96</v>
      </c>
      <c r="Z218" s="159"/>
      <c r="AA218" s="159"/>
      <c r="AB218" s="159">
        <f t="shared" si="326"/>
        <v>10114.1</v>
      </c>
      <c r="AC218" s="159">
        <f>AB218</f>
        <v>10114.1</v>
      </c>
      <c r="AD218" s="159"/>
      <c r="AE218" s="159"/>
      <c r="AF218" s="159">
        <v>10518.66</v>
      </c>
      <c r="AG218" s="159">
        <f>AF218</f>
        <v>10518.66</v>
      </c>
      <c r="AH218" s="159"/>
      <c r="AI218" s="159"/>
      <c r="AJ218" s="159">
        <f t="shared" si="328"/>
        <v>10518.66</v>
      </c>
      <c r="AK218" s="159">
        <f>AJ218</f>
        <v>10518.66</v>
      </c>
      <c r="AL218" s="159"/>
      <c r="AM218" s="159"/>
      <c r="AN218" s="159">
        <v>10939.4</v>
      </c>
      <c r="AO218" s="159">
        <f>AN218</f>
        <v>10939.4</v>
      </c>
      <c r="AP218" s="159"/>
      <c r="AQ218" s="159"/>
      <c r="AR218" s="159">
        <f t="shared" si="330"/>
        <v>10939.4</v>
      </c>
      <c r="AS218" s="159">
        <f>AR218</f>
        <v>10939.4</v>
      </c>
      <c r="AT218" s="159"/>
      <c r="AU218" s="159"/>
      <c r="AV218" s="159">
        <v>11435.69</v>
      </c>
      <c r="AW218" s="159">
        <f>AV218</f>
        <v>11435.69</v>
      </c>
      <c r="AX218" s="159"/>
      <c r="AY218" s="159"/>
      <c r="AZ218" s="153" t="s">
        <v>874</v>
      </c>
    </row>
    <row r="219" spans="1:52" ht="32.25" thickBot="1" x14ac:dyDescent="0.3">
      <c r="A219" s="210"/>
      <c r="B219" s="282"/>
      <c r="C219" s="226"/>
      <c r="D219" s="153" t="s">
        <v>530</v>
      </c>
      <c r="E219" s="153"/>
      <c r="F219" s="154">
        <v>12250.54</v>
      </c>
      <c r="G219" s="154"/>
      <c r="H219" s="154"/>
      <c r="I219" s="154"/>
      <c r="J219" s="154"/>
      <c r="K219" s="154"/>
      <c r="L219" s="154">
        <f t="shared" si="336"/>
        <v>12250.54</v>
      </c>
      <c r="M219" s="154"/>
      <c r="N219" s="154"/>
      <c r="O219" s="154"/>
      <c r="P219" s="159">
        <v>12777.31</v>
      </c>
      <c r="Q219" s="159"/>
      <c r="R219" s="159"/>
      <c r="S219" s="159"/>
      <c r="T219" s="159">
        <f t="shared" si="324"/>
        <v>12777.31</v>
      </c>
      <c r="U219" s="159"/>
      <c r="V219" s="159"/>
      <c r="W219" s="159"/>
      <c r="X219" s="159">
        <v>13288.41</v>
      </c>
      <c r="Y219" s="159"/>
      <c r="Z219" s="159"/>
      <c r="AA219" s="159"/>
      <c r="AB219" s="159">
        <f t="shared" si="326"/>
        <v>13288.41</v>
      </c>
      <c r="AC219" s="159"/>
      <c r="AD219" s="159"/>
      <c r="AE219" s="159"/>
      <c r="AF219" s="159">
        <v>13819.93</v>
      </c>
      <c r="AG219" s="159"/>
      <c r="AH219" s="159"/>
      <c r="AI219" s="159"/>
      <c r="AJ219" s="159">
        <f t="shared" si="328"/>
        <v>13819.93</v>
      </c>
      <c r="AK219" s="159"/>
      <c r="AL219" s="159"/>
      <c r="AM219" s="159"/>
      <c r="AN219" s="159">
        <v>14372.75</v>
      </c>
      <c r="AO219" s="159"/>
      <c r="AP219" s="159"/>
      <c r="AQ219" s="159"/>
      <c r="AR219" s="159">
        <f t="shared" si="330"/>
        <v>14372.75</v>
      </c>
      <c r="AS219" s="159"/>
      <c r="AT219" s="159"/>
      <c r="AU219" s="159"/>
      <c r="AV219" s="159">
        <v>15076.92</v>
      </c>
      <c r="AW219" s="159"/>
      <c r="AX219" s="159"/>
      <c r="AY219" s="159"/>
      <c r="AZ219" s="153" t="s">
        <v>873</v>
      </c>
    </row>
    <row r="220" spans="1:52" ht="32.25" thickBot="1" x14ac:dyDescent="0.3">
      <c r="A220" s="210"/>
      <c r="B220" s="282"/>
      <c r="C220" s="228" t="s">
        <v>267</v>
      </c>
      <c r="D220" s="153" t="s">
        <v>459</v>
      </c>
      <c r="E220" s="153"/>
      <c r="F220" s="154">
        <v>6555.17</v>
      </c>
      <c r="G220" s="154"/>
      <c r="H220" s="154"/>
      <c r="I220" s="154"/>
      <c r="J220" s="154"/>
      <c r="K220" s="154"/>
      <c r="L220" s="154">
        <f t="shared" ref="L220" si="345">F220</f>
        <v>6555.17</v>
      </c>
      <c r="M220" s="154"/>
      <c r="N220" s="154"/>
      <c r="O220" s="154"/>
      <c r="P220" s="159">
        <v>6719.05</v>
      </c>
      <c r="Q220" s="159"/>
      <c r="R220" s="159"/>
      <c r="S220" s="159"/>
      <c r="T220" s="159">
        <f t="shared" ref="T220" si="346">P220</f>
        <v>6719.05</v>
      </c>
      <c r="U220" s="159"/>
      <c r="V220" s="159"/>
      <c r="W220" s="159"/>
      <c r="X220" s="159">
        <v>6987.81</v>
      </c>
      <c r="Y220" s="159"/>
      <c r="Z220" s="159"/>
      <c r="AA220" s="159"/>
      <c r="AB220" s="159">
        <f t="shared" ref="AB220:AB221" si="347">X220</f>
        <v>6987.81</v>
      </c>
      <c r="AC220" s="159"/>
      <c r="AD220" s="159"/>
      <c r="AE220" s="159"/>
      <c r="AF220" s="159">
        <v>7267.33</v>
      </c>
      <c r="AG220" s="159"/>
      <c r="AH220" s="159"/>
      <c r="AI220" s="159"/>
      <c r="AJ220" s="159">
        <f t="shared" ref="AJ220" si="348">AF220</f>
        <v>7267.33</v>
      </c>
      <c r="AK220" s="159"/>
      <c r="AL220" s="159"/>
      <c r="AM220" s="159"/>
      <c r="AN220" s="159">
        <v>7558.02</v>
      </c>
      <c r="AO220" s="159"/>
      <c r="AP220" s="159"/>
      <c r="AQ220" s="159"/>
      <c r="AR220" s="159">
        <f t="shared" ref="AR220" si="349">AN220</f>
        <v>7558.02</v>
      </c>
      <c r="AS220" s="159"/>
      <c r="AT220" s="159"/>
      <c r="AU220" s="159"/>
      <c r="AV220" s="159">
        <v>7860.14</v>
      </c>
      <c r="AW220" s="159"/>
      <c r="AX220" s="159"/>
      <c r="AY220" s="159"/>
      <c r="AZ220" s="153" t="s">
        <v>870</v>
      </c>
    </row>
    <row r="221" spans="1:52" ht="63.75" thickBot="1" x14ac:dyDescent="0.3">
      <c r="A221" s="210"/>
      <c r="B221" s="282"/>
      <c r="C221" s="229" t="s">
        <v>638</v>
      </c>
      <c r="D221" s="153" t="s">
        <v>748</v>
      </c>
      <c r="E221" s="153" t="s">
        <v>696</v>
      </c>
      <c r="F221" s="154">
        <v>7230.91</v>
      </c>
      <c r="G221" s="154">
        <v>3845</v>
      </c>
      <c r="H221" s="154"/>
      <c r="I221" s="154"/>
      <c r="J221" s="154"/>
      <c r="K221" s="154"/>
      <c r="L221" s="154">
        <f t="shared" si="336"/>
        <v>7230.91</v>
      </c>
      <c r="M221" s="154">
        <f>G221</f>
        <v>3845</v>
      </c>
      <c r="N221" s="154"/>
      <c r="O221" s="154"/>
      <c r="P221" s="159">
        <v>7520.09</v>
      </c>
      <c r="Q221" s="159">
        <v>4067.3</v>
      </c>
      <c r="R221" s="159"/>
      <c r="S221" s="159"/>
      <c r="T221" s="159">
        <f>P221</f>
        <v>7520.09</v>
      </c>
      <c r="U221" s="159">
        <f>Q221</f>
        <v>4067.3</v>
      </c>
      <c r="V221" s="159"/>
      <c r="W221" s="159"/>
      <c r="X221" s="159">
        <v>7820.89</v>
      </c>
      <c r="Y221" s="159">
        <v>4339.8100000000004</v>
      </c>
      <c r="Z221" s="159"/>
      <c r="AA221" s="159"/>
      <c r="AB221" s="159">
        <f t="shared" si="347"/>
        <v>7820.89</v>
      </c>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69" t="s">
        <v>875</v>
      </c>
    </row>
    <row r="222" spans="1:52" ht="32.25" thickBot="1" x14ac:dyDescent="0.3">
      <c r="A222" s="210"/>
      <c r="B222" s="282"/>
      <c r="C222" s="230"/>
      <c r="D222" s="153" t="s">
        <v>709</v>
      </c>
      <c r="E222" s="153"/>
      <c r="F222" s="154">
        <v>3180.82</v>
      </c>
      <c r="G222" s="154"/>
      <c r="H222" s="154"/>
      <c r="I222" s="154"/>
      <c r="J222" s="154"/>
      <c r="K222" s="154"/>
      <c r="L222" s="154">
        <f t="shared" si="336"/>
        <v>3180.82</v>
      </c>
      <c r="M222" s="154"/>
      <c r="N222" s="154"/>
      <c r="O222" s="154"/>
      <c r="P222" s="159">
        <v>3207.17</v>
      </c>
      <c r="Q222" s="159"/>
      <c r="R222" s="159"/>
      <c r="S222" s="159"/>
      <c r="T222" s="159">
        <v>3015.62</v>
      </c>
      <c r="U222" s="159"/>
      <c r="V222" s="159"/>
      <c r="W222" s="159"/>
      <c r="X222" s="159">
        <f>T222</f>
        <v>3015.62</v>
      </c>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69" t="s">
        <v>876</v>
      </c>
    </row>
    <row r="223" spans="1:52" ht="55.5" customHeight="1" thickBot="1" x14ac:dyDescent="0.3">
      <c r="A223" s="209">
        <v>16</v>
      </c>
      <c r="B223" s="291" t="s">
        <v>107</v>
      </c>
      <c r="C223" s="212" t="s">
        <v>106</v>
      </c>
      <c r="D223" s="153" t="s">
        <v>657</v>
      </c>
      <c r="E223" s="153" t="s">
        <v>696</v>
      </c>
      <c r="F223" s="215">
        <v>1978.99</v>
      </c>
      <c r="G223" s="154">
        <v>2335.21</v>
      </c>
      <c r="H223" s="215">
        <v>1978.99</v>
      </c>
      <c r="I223" s="154">
        <v>2335.21</v>
      </c>
      <c r="J223" s="154">
        <v>2533.04</v>
      </c>
      <c r="K223" s="154"/>
      <c r="L223" s="154">
        <f t="shared" si="336"/>
        <v>1978.99</v>
      </c>
      <c r="M223" s="154">
        <f t="shared" si="337"/>
        <v>2374.79</v>
      </c>
      <c r="N223" s="154">
        <f t="shared" si="338"/>
        <v>1978.99</v>
      </c>
      <c r="O223" s="154">
        <f t="shared" ref="O223" si="350">ROUND(N223*1.2,2)</f>
        <v>2374.79</v>
      </c>
      <c r="P223" s="159">
        <v>2030.43</v>
      </c>
      <c r="Q223" s="159">
        <f>P223*1.2</f>
        <v>2436.5160000000001</v>
      </c>
      <c r="R223" s="159">
        <v>2030.43</v>
      </c>
      <c r="S223" s="159">
        <f>R223*1.2</f>
        <v>2436.5160000000001</v>
      </c>
      <c r="T223" s="159">
        <f t="shared" si="324"/>
        <v>2030.43</v>
      </c>
      <c r="U223" s="159">
        <f t="shared" si="332"/>
        <v>2436.52</v>
      </c>
      <c r="V223" s="159">
        <f t="shared" si="325"/>
        <v>2030.43</v>
      </c>
      <c r="W223" s="159">
        <f t="shared" si="340"/>
        <v>2436.52</v>
      </c>
      <c r="X223" s="159">
        <v>2111.59</v>
      </c>
      <c r="Y223" s="159">
        <f t="shared" ref="Y223" si="351">ROUND(X223*1.2,2)</f>
        <v>2533.91</v>
      </c>
      <c r="Z223" s="159">
        <f>X223</f>
        <v>2111.59</v>
      </c>
      <c r="AA223" s="159">
        <f t="shared" si="333"/>
        <v>2533.91</v>
      </c>
      <c r="AB223" s="159">
        <f t="shared" si="326"/>
        <v>2111.59</v>
      </c>
      <c r="AC223" s="159">
        <f t="shared" si="333"/>
        <v>2533.91</v>
      </c>
      <c r="AD223" s="159">
        <f t="shared" si="327"/>
        <v>2111.59</v>
      </c>
      <c r="AE223" s="159">
        <f t="shared" si="341"/>
        <v>2533.91</v>
      </c>
      <c r="AF223" s="159">
        <v>2196.0500000000002</v>
      </c>
      <c r="AG223" s="159">
        <f t="shared" ref="AG223" si="352">ROUND(AF223*1.2,2)</f>
        <v>2635.26</v>
      </c>
      <c r="AH223" s="159">
        <f>AF223</f>
        <v>2196.0500000000002</v>
      </c>
      <c r="AI223" s="159">
        <f>AH223*1.2</f>
        <v>2635.26</v>
      </c>
      <c r="AJ223" s="159">
        <f t="shared" si="328"/>
        <v>2196.0500000000002</v>
      </c>
      <c r="AK223" s="159">
        <f t="shared" si="334"/>
        <v>2635.26</v>
      </c>
      <c r="AL223" s="159">
        <f t="shared" si="329"/>
        <v>2196.0500000000002</v>
      </c>
      <c r="AM223" s="159">
        <f t="shared" si="342"/>
        <v>2635.26</v>
      </c>
      <c r="AN223" s="159">
        <v>2283.89</v>
      </c>
      <c r="AO223" s="159">
        <f t="shared" ref="AO223" si="353">ROUND(AN223*1.2,2)</f>
        <v>2740.67</v>
      </c>
      <c r="AP223" s="159">
        <f>AN223</f>
        <v>2283.89</v>
      </c>
      <c r="AQ223" s="159">
        <f t="shared" si="335"/>
        <v>2740.67</v>
      </c>
      <c r="AR223" s="159">
        <f t="shared" si="330"/>
        <v>2283.89</v>
      </c>
      <c r="AS223" s="159">
        <f t="shared" si="335"/>
        <v>2740.67</v>
      </c>
      <c r="AT223" s="159">
        <f t="shared" si="331"/>
        <v>2283.89</v>
      </c>
      <c r="AU223" s="159">
        <f t="shared" si="343"/>
        <v>2740.67</v>
      </c>
      <c r="AV223" s="159">
        <v>2375.25</v>
      </c>
      <c r="AW223" s="159">
        <f t="shared" ref="AW223:AY223" si="354">ROUND(AV223*1.2,2)</f>
        <v>2850.3</v>
      </c>
      <c r="AX223" s="159">
        <f>AV223</f>
        <v>2375.25</v>
      </c>
      <c r="AY223" s="159">
        <f t="shared" si="354"/>
        <v>2850.3</v>
      </c>
      <c r="AZ223" s="153" t="s">
        <v>1008</v>
      </c>
    </row>
    <row r="224" spans="1:52" ht="49.5" customHeight="1" thickBot="1" x14ac:dyDescent="0.3">
      <c r="A224" s="210"/>
      <c r="B224" s="282"/>
      <c r="C224" s="213"/>
      <c r="D224" s="153" t="s">
        <v>658</v>
      </c>
      <c r="E224" s="153"/>
      <c r="F224" s="215">
        <v>5063.04</v>
      </c>
      <c r="G224" s="154"/>
      <c r="H224" s="215">
        <f>F224</f>
        <v>5063.04</v>
      </c>
      <c r="I224" s="154"/>
      <c r="J224" s="154"/>
      <c r="K224" s="154"/>
      <c r="L224" s="154">
        <f t="shared" si="336"/>
        <v>5063.04</v>
      </c>
      <c r="M224" s="154"/>
      <c r="N224" s="154">
        <f t="shared" si="338"/>
        <v>5063.04</v>
      </c>
      <c r="O224" s="154"/>
      <c r="P224" s="159">
        <v>5885.48</v>
      </c>
      <c r="Q224" s="159"/>
      <c r="R224" s="159">
        <v>5885.48</v>
      </c>
      <c r="S224" s="159"/>
      <c r="T224" s="159">
        <f t="shared" si="324"/>
        <v>5885.48</v>
      </c>
      <c r="U224" s="159"/>
      <c r="V224" s="159">
        <f t="shared" si="325"/>
        <v>5885.48</v>
      </c>
      <c r="W224" s="159"/>
      <c r="X224" s="159">
        <v>5946.68</v>
      </c>
      <c r="Y224" s="159"/>
      <c r="Z224" s="159">
        <f>X224</f>
        <v>5946.68</v>
      </c>
      <c r="AA224" s="159"/>
      <c r="AB224" s="159">
        <f t="shared" si="326"/>
        <v>5946.68</v>
      </c>
      <c r="AC224" s="159"/>
      <c r="AD224" s="159">
        <f t="shared" si="327"/>
        <v>5946.68</v>
      </c>
      <c r="AE224" s="159"/>
      <c r="AF224" s="159">
        <v>5946.68</v>
      </c>
      <c r="AG224" s="159"/>
      <c r="AH224" s="159">
        <f>AF224</f>
        <v>5946.68</v>
      </c>
      <c r="AI224" s="159"/>
      <c r="AJ224" s="159">
        <v>5946.7</v>
      </c>
      <c r="AK224" s="159"/>
      <c r="AL224" s="159">
        <f>AJ224</f>
        <v>5946.7</v>
      </c>
      <c r="AM224" s="159"/>
      <c r="AN224" s="159">
        <v>5946.7</v>
      </c>
      <c r="AO224" s="159"/>
      <c r="AP224" s="159">
        <f>AN224</f>
        <v>5946.7</v>
      </c>
      <c r="AQ224" s="159"/>
      <c r="AR224" s="159">
        <f t="shared" si="330"/>
        <v>5946.7</v>
      </c>
      <c r="AS224" s="159"/>
      <c r="AT224" s="159">
        <f t="shared" si="331"/>
        <v>5946.7</v>
      </c>
      <c r="AU224" s="159"/>
      <c r="AV224" s="159">
        <v>5946.67</v>
      </c>
      <c r="AW224" s="159"/>
      <c r="AX224" s="159">
        <f>AV224</f>
        <v>5946.67</v>
      </c>
      <c r="AY224" s="159"/>
      <c r="AZ224" s="153" t="s">
        <v>1008</v>
      </c>
    </row>
    <row r="225" spans="1:52" ht="63.75" thickBot="1" x14ac:dyDescent="0.3">
      <c r="A225" s="210"/>
      <c r="B225" s="282"/>
      <c r="C225" s="213"/>
      <c r="D225" s="153" t="s">
        <v>794</v>
      </c>
      <c r="E225" s="153" t="s">
        <v>696</v>
      </c>
      <c r="F225" s="154">
        <v>1761.98</v>
      </c>
      <c r="G225" s="154">
        <v>2079.14</v>
      </c>
      <c r="H225" s="154">
        <f>F225</f>
        <v>1761.98</v>
      </c>
      <c r="I225" s="154">
        <f>G225</f>
        <v>2079.14</v>
      </c>
      <c r="J225" s="154"/>
      <c r="K225" s="154"/>
      <c r="L225" s="154">
        <f>F225</f>
        <v>1761.98</v>
      </c>
      <c r="M225" s="154">
        <f>ROUND(L225*1.2,2)</f>
        <v>2114.38</v>
      </c>
      <c r="N225" s="154">
        <f t="shared" si="338"/>
        <v>1761.98</v>
      </c>
      <c r="O225" s="154">
        <f t="shared" ref="O225" si="355">ROUND(N225*1.2,2)</f>
        <v>2114.38</v>
      </c>
      <c r="P225" s="159">
        <v>1807.8</v>
      </c>
      <c r="Q225" s="159">
        <f>P225*1.2</f>
        <v>2169.3599999999997</v>
      </c>
      <c r="R225" s="159">
        <f>P225</f>
        <v>1807.8</v>
      </c>
      <c r="S225" s="159">
        <f>Q225</f>
        <v>2169.3599999999997</v>
      </c>
      <c r="T225" s="159">
        <f t="shared" si="324"/>
        <v>1807.8</v>
      </c>
      <c r="U225" s="159">
        <f t="shared" ref="U225" si="356">ROUND(T225*1.2,2)</f>
        <v>2169.36</v>
      </c>
      <c r="V225" s="159">
        <f t="shared" si="325"/>
        <v>1807.8</v>
      </c>
      <c r="W225" s="159">
        <f t="shared" ref="W225" si="357">ROUND(V225*1.2,2)</f>
        <v>2169.36</v>
      </c>
      <c r="X225" s="159">
        <v>1880.11</v>
      </c>
      <c r="Y225" s="159">
        <f>X225*1.2</f>
        <v>2256.1319999999996</v>
      </c>
      <c r="Z225" s="159">
        <f>X225</f>
        <v>1880.11</v>
      </c>
      <c r="AA225" s="159">
        <f>Y225</f>
        <v>2256.1319999999996</v>
      </c>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3" t="s">
        <v>863</v>
      </c>
    </row>
    <row r="226" spans="1:52" ht="63.75" thickBot="1" x14ac:dyDescent="0.3">
      <c r="A226" s="210"/>
      <c r="B226" s="282"/>
      <c r="C226" s="213"/>
      <c r="D226" s="153" t="s">
        <v>773</v>
      </c>
      <c r="E226" s="153"/>
      <c r="F226" s="154">
        <v>2536.71</v>
      </c>
      <c r="G226" s="154"/>
      <c r="H226" s="154">
        <f>F226</f>
        <v>2536.71</v>
      </c>
      <c r="I226" s="154"/>
      <c r="J226" s="154"/>
      <c r="K226" s="154"/>
      <c r="L226" s="154">
        <f t="shared" ref="L226" si="358">F226</f>
        <v>2536.71</v>
      </c>
      <c r="M226" s="154"/>
      <c r="N226" s="154">
        <f t="shared" si="338"/>
        <v>2536.71</v>
      </c>
      <c r="O226" s="154"/>
      <c r="P226" s="159">
        <v>2653.28</v>
      </c>
      <c r="Q226" s="159"/>
      <c r="R226" s="159">
        <v>2653.28</v>
      </c>
      <c r="S226" s="159"/>
      <c r="T226" s="159">
        <f t="shared" si="324"/>
        <v>2653.28</v>
      </c>
      <c r="U226" s="159"/>
      <c r="V226" s="159">
        <f t="shared" si="325"/>
        <v>2653.28</v>
      </c>
      <c r="W226" s="159"/>
      <c r="X226" s="159">
        <v>2759.41</v>
      </c>
      <c r="Y226" s="159"/>
      <c r="Z226" s="159">
        <f>X226</f>
        <v>2759.41</v>
      </c>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3" t="s">
        <v>863</v>
      </c>
    </row>
    <row r="227" spans="1:52" ht="63.75" thickBot="1" x14ac:dyDescent="0.3">
      <c r="A227" s="210"/>
      <c r="B227" s="282"/>
      <c r="C227" s="213"/>
      <c r="D227" s="153" t="s">
        <v>199</v>
      </c>
      <c r="E227" s="153"/>
      <c r="F227" s="215">
        <v>1692.73</v>
      </c>
      <c r="G227" s="154">
        <v>1997.42</v>
      </c>
      <c r="H227" s="154"/>
      <c r="I227" s="154"/>
      <c r="J227" s="154"/>
      <c r="K227" s="154"/>
      <c r="L227" s="154">
        <v>1692.73</v>
      </c>
      <c r="M227" s="154">
        <v>2031.28</v>
      </c>
      <c r="N227" s="154"/>
      <c r="O227" s="154"/>
      <c r="P227" s="159">
        <v>1736.75</v>
      </c>
      <c r="Q227" s="159">
        <v>2084.1</v>
      </c>
      <c r="R227" s="159"/>
      <c r="S227" s="159"/>
      <c r="T227" s="159">
        <v>1736.75</v>
      </c>
      <c r="U227" s="159">
        <v>2084.1</v>
      </c>
      <c r="V227" s="159"/>
      <c r="W227" s="159"/>
      <c r="X227" s="159">
        <v>1806.23</v>
      </c>
      <c r="Y227" s="159">
        <v>2167.48</v>
      </c>
      <c r="Z227" s="159"/>
      <c r="AA227" s="159"/>
      <c r="AB227" s="159">
        <v>1806.22</v>
      </c>
      <c r="AC227" s="159">
        <v>2167.46</v>
      </c>
      <c r="AD227" s="159"/>
      <c r="AE227" s="159"/>
      <c r="AF227" s="159">
        <v>1878.46</v>
      </c>
      <c r="AG227" s="159">
        <v>2254.152</v>
      </c>
      <c r="AH227" s="159"/>
      <c r="AI227" s="159"/>
      <c r="AJ227" s="159">
        <v>1878.46</v>
      </c>
      <c r="AK227" s="159">
        <v>2254.15</v>
      </c>
      <c r="AL227" s="159"/>
      <c r="AM227" s="159"/>
      <c r="AN227" s="159">
        <v>1953.61</v>
      </c>
      <c r="AO227" s="159">
        <v>2344.3319999999999</v>
      </c>
      <c r="AP227" s="159"/>
      <c r="AQ227" s="159"/>
      <c r="AR227" s="159">
        <v>1953.61</v>
      </c>
      <c r="AS227" s="159">
        <v>2344.33</v>
      </c>
      <c r="AT227" s="159"/>
      <c r="AU227" s="159"/>
      <c r="AV227" s="159">
        <v>2062.63</v>
      </c>
      <c r="AW227" s="159">
        <v>2475.1559999999999</v>
      </c>
      <c r="AX227" s="159"/>
      <c r="AY227" s="159"/>
      <c r="AZ227" s="153" t="s">
        <v>1057</v>
      </c>
    </row>
    <row r="228" spans="1:52" ht="32.25" thickBot="1" x14ac:dyDescent="0.3">
      <c r="A228" s="210"/>
      <c r="B228" s="282"/>
      <c r="C228" s="214"/>
      <c r="D228" s="153" t="s">
        <v>103</v>
      </c>
      <c r="E228" s="153"/>
      <c r="F228" s="154">
        <v>1663.63</v>
      </c>
      <c r="G228" s="215"/>
      <c r="H228" s="154">
        <f>F228</f>
        <v>1663.63</v>
      </c>
      <c r="I228" s="215"/>
      <c r="J228" s="154"/>
      <c r="K228" s="154"/>
      <c r="L228" s="154">
        <f t="shared" si="336"/>
        <v>1663.63</v>
      </c>
      <c r="M228" s="154"/>
      <c r="N228" s="154">
        <f t="shared" si="338"/>
        <v>1663.63</v>
      </c>
      <c r="O228" s="154"/>
      <c r="P228" s="159">
        <v>1706.85</v>
      </c>
      <c r="Q228" s="159"/>
      <c r="R228" s="159">
        <v>1706.85</v>
      </c>
      <c r="S228" s="159"/>
      <c r="T228" s="159">
        <f t="shared" si="324"/>
        <v>1706.85</v>
      </c>
      <c r="U228" s="159"/>
      <c r="V228" s="159">
        <f t="shared" si="325"/>
        <v>1706.85</v>
      </c>
      <c r="W228" s="159"/>
      <c r="X228" s="159">
        <v>1775.13</v>
      </c>
      <c r="Y228" s="159"/>
      <c r="Z228" s="159">
        <f t="shared" ref="Z228:Z245" si="359">X228</f>
        <v>1775.13</v>
      </c>
      <c r="AA228" s="159"/>
      <c r="AB228" s="159">
        <f t="shared" si="326"/>
        <v>1775.13</v>
      </c>
      <c r="AC228" s="159"/>
      <c r="AD228" s="159">
        <f t="shared" si="327"/>
        <v>1775.13</v>
      </c>
      <c r="AE228" s="159"/>
      <c r="AF228" s="159">
        <v>1812.05</v>
      </c>
      <c r="AG228" s="159"/>
      <c r="AH228" s="159">
        <f>AF228</f>
        <v>1812.05</v>
      </c>
      <c r="AI228" s="159"/>
      <c r="AJ228" s="159">
        <f t="shared" si="328"/>
        <v>1812.05</v>
      </c>
      <c r="AK228" s="159"/>
      <c r="AL228" s="159">
        <f t="shared" si="329"/>
        <v>1812.05</v>
      </c>
      <c r="AM228" s="159"/>
      <c r="AN228" s="159">
        <v>1849.74</v>
      </c>
      <c r="AO228" s="159"/>
      <c r="AP228" s="159">
        <f>AN228</f>
        <v>1849.74</v>
      </c>
      <c r="AQ228" s="159"/>
      <c r="AR228" s="159">
        <f t="shared" si="330"/>
        <v>1849.74</v>
      </c>
      <c r="AS228" s="159"/>
      <c r="AT228" s="159">
        <f t="shared" si="331"/>
        <v>1849.74</v>
      </c>
      <c r="AU228" s="159"/>
      <c r="AV228" s="159">
        <v>1887.76</v>
      </c>
      <c r="AW228" s="159"/>
      <c r="AX228" s="159">
        <f>AV228</f>
        <v>1887.76</v>
      </c>
      <c r="AY228" s="159"/>
      <c r="AZ228" s="153" t="s">
        <v>1007</v>
      </c>
    </row>
    <row r="229" spans="1:52" ht="46.15" customHeight="1" thickBot="1" x14ac:dyDescent="0.3">
      <c r="A229" s="210"/>
      <c r="B229" s="282"/>
      <c r="C229" s="218" t="s">
        <v>268</v>
      </c>
      <c r="D229" s="153" t="s">
        <v>657</v>
      </c>
      <c r="E229" s="153" t="s">
        <v>696</v>
      </c>
      <c r="F229" s="215">
        <v>1978.99</v>
      </c>
      <c r="G229" s="154">
        <v>2335.21</v>
      </c>
      <c r="H229" s="215">
        <v>1978.99</v>
      </c>
      <c r="I229" s="154">
        <v>2335.21</v>
      </c>
      <c r="J229" s="154">
        <v>2533.04</v>
      </c>
      <c r="K229" s="154"/>
      <c r="L229" s="154">
        <f t="shared" ref="L229:L232" si="360">F229</f>
        <v>1978.99</v>
      </c>
      <c r="M229" s="154">
        <f t="shared" ref="M229" si="361">ROUND(L229*1.2,2)</f>
        <v>2374.79</v>
      </c>
      <c r="N229" s="154">
        <f t="shared" ref="N229:N232" si="362">H229</f>
        <v>1978.99</v>
      </c>
      <c r="O229" s="154">
        <f t="shared" ref="O229" si="363">ROUND(N229*1.2,2)</f>
        <v>2374.79</v>
      </c>
      <c r="P229" s="159">
        <v>2030.43</v>
      </c>
      <c r="Q229" s="159">
        <f>P229*1.2</f>
        <v>2436.5160000000001</v>
      </c>
      <c r="R229" s="159">
        <v>2030.43</v>
      </c>
      <c r="S229" s="159">
        <f>R229*1.2</f>
        <v>2436.5160000000001</v>
      </c>
      <c r="T229" s="159">
        <f t="shared" ref="T229:T232" si="364">P229</f>
        <v>2030.43</v>
      </c>
      <c r="U229" s="159">
        <f t="shared" ref="U229" si="365">ROUND(T229*1.2,2)</f>
        <v>2436.52</v>
      </c>
      <c r="V229" s="159">
        <f t="shared" ref="V229:V232" si="366">R229</f>
        <v>2030.43</v>
      </c>
      <c r="W229" s="159">
        <f t="shared" ref="W229" si="367">ROUND(V229*1.2,2)</f>
        <v>2436.52</v>
      </c>
      <c r="X229" s="159">
        <f>X223</f>
        <v>2111.59</v>
      </c>
      <c r="Y229" s="159">
        <f t="shared" ref="Y229" si="368">ROUND(X229*1.2,2)</f>
        <v>2533.91</v>
      </c>
      <c r="Z229" s="159">
        <f t="shared" si="359"/>
        <v>2111.59</v>
      </c>
      <c r="AA229" s="159">
        <f t="shared" ref="AA229" si="369">ROUND(Z229*1.2,2)</f>
        <v>2533.91</v>
      </c>
      <c r="AB229" s="159">
        <f t="shared" ref="AB229:AB232" si="370">X229</f>
        <v>2111.59</v>
      </c>
      <c r="AC229" s="159">
        <f t="shared" ref="AC229" si="371">ROUND(AB229*1.2,2)</f>
        <v>2533.91</v>
      </c>
      <c r="AD229" s="159">
        <f t="shared" ref="AD229:AD231" si="372">Z229</f>
        <v>2111.59</v>
      </c>
      <c r="AE229" s="159">
        <f t="shared" ref="AE229" si="373">ROUND(AD229*1.2,2)</f>
        <v>2533.91</v>
      </c>
      <c r="AF229" s="159">
        <f>AF223</f>
        <v>2196.0500000000002</v>
      </c>
      <c r="AG229" s="159">
        <f t="shared" ref="AG229" si="374">ROUND(AF229*1.2,2)</f>
        <v>2635.26</v>
      </c>
      <c r="AH229" s="159">
        <f>AF229</f>
        <v>2196.0500000000002</v>
      </c>
      <c r="AI229" s="159">
        <f>AH229*1.2</f>
        <v>2635.26</v>
      </c>
      <c r="AJ229" s="159">
        <f t="shared" ref="AJ229:AJ231" si="375">AF229</f>
        <v>2196.0500000000002</v>
      </c>
      <c r="AK229" s="159">
        <f t="shared" ref="AK229" si="376">ROUND(AJ229*1.2,2)</f>
        <v>2635.26</v>
      </c>
      <c r="AL229" s="159">
        <f t="shared" ref="AL229" si="377">AH229</f>
        <v>2196.0500000000002</v>
      </c>
      <c r="AM229" s="159">
        <f t="shared" ref="AM229" si="378">ROUND(AL229*1.2,2)</f>
        <v>2635.26</v>
      </c>
      <c r="AN229" s="159">
        <f>AN223</f>
        <v>2283.89</v>
      </c>
      <c r="AO229" s="159">
        <f t="shared" ref="AO229" si="379">ROUND(AN229*1.2,2)</f>
        <v>2740.67</v>
      </c>
      <c r="AP229" s="159">
        <f>AN229</f>
        <v>2283.89</v>
      </c>
      <c r="AQ229" s="159">
        <f t="shared" ref="AQ229" si="380">ROUND(AP229*1.2,2)</f>
        <v>2740.67</v>
      </c>
      <c r="AR229" s="159">
        <f t="shared" ref="AR229:AR232" si="381">AN229</f>
        <v>2283.89</v>
      </c>
      <c r="AS229" s="159">
        <f t="shared" ref="AS229" si="382">ROUND(AR229*1.2,2)</f>
        <v>2740.67</v>
      </c>
      <c r="AT229" s="159">
        <f t="shared" ref="AT229:AT232" si="383">AP229</f>
        <v>2283.89</v>
      </c>
      <c r="AU229" s="159">
        <f t="shared" ref="AU229" si="384">ROUND(AT229*1.2,2)</f>
        <v>2740.67</v>
      </c>
      <c r="AV229" s="159">
        <f>AV223</f>
        <v>2375.25</v>
      </c>
      <c r="AW229" s="159">
        <f t="shared" ref="AW229" si="385">ROUND(AV229*1.2,2)</f>
        <v>2850.3</v>
      </c>
      <c r="AX229" s="159">
        <f>AV229</f>
        <v>2375.25</v>
      </c>
      <c r="AY229" s="159">
        <f t="shared" ref="AY229" si="386">ROUND(AX229*1.2,2)</f>
        <v>2850.3</v>
      </c>
      <c r="AZ229" s="153" t="s">
        <v>1008</v>
      </c>
    </row>
    <row r="230" spans="1:52" ht="46.5" customHeight="1" thickBot="1" x14ac:dyDescent="0.3">
      <c r="A230" s="210"/>
      <c r="B230" s="282"/>
      <c r="C230" s="214"/>
      <c r="D230" s="153" t="s">
        <v>658</v>
      </c>
      <c r="E230" s="153"/>
      <c r="F230" s="215">
        <v>5063.04</v>
      </c>
      <c r="G230" s="154"/>
      <c r="H230" s="215">
        <f>F230</f>
        <v>5063.04</v>
      </c>
      <c r="I230" s="154"/>
      <c r="J230" s="154"/>
      <c r="K230" s="154"/>
      <c r="L230" s="154">
        <f t="shared" si="360"/>
        <v>5063.04</v>
      </c>
      <c r="M230" s="154"/>
      <c r="N230" s="154">
        <f t="shared" si="362"/>
        <v>5063.04</v>
      </c>
      <c r="O230" s="154"/>
      <c r="P230" s="159">
        <v>5885.48</v>
      </c>
      <c r="Q230" s="159"/>
      <c r="R230" s="159">
        <v>5885.48</v>
      </c>
      <c r="S230" s="159"/>
      <c r="T230" s="159">
        <f t="shared" si="364"/>
        <v>5885.48</v>
      </c>
      <c r="U230" s="159"/>
      <c r="V230" s="159">
        <f t="shared" si="366"/>
        <v>5885.48</v>
      </c>
      <c r="W230" s="159"/>
      <c r="X230" s="159">
        <f>X224</f>
        <v>5946.68</v>
      </c>
      <c r="Y230" s="159"/>
      <c r="Z230" s="159">
        <f t="shared" si="359"/>
        <v>5946.68</v>
      </c>
      <c r="AA230" s="159"/>
      <c r="AB230" s="159">
        <f t="shared" si="370"/>
        <v>5946.68</v>
      </c>
      <c r="AC230" s="159"/>
      <c r="AD230" s="159">
        <f t="shared" si="372"/>
        <v>5946.68</v>
      </c>
      <c r="AE230" s="159"/>
      <c r="AF230" s="159">
        <f>AF224</f>
        <v>5946.68</v>
      </c>
      <c r="AG230" s="159"/>
      <c r="AH230" s="159">
        <f>AF230</f>
        <v>5946.68</v>
      </c>
      <c r="AI230" s="159"/>
      <c r="AJ230" s="159">
        <f>AJ224</f>
        <v>5946.7</v>
      </c>
      <c r="AK230" s="159"/>
      <c r="AL230" s="159">
        <f>AJ230</f>
        <v>5946.7</v>
      </c>
      <c r="AM230" s="159"/>
      <c r="AN230" s="159">
        <f>AN224</f>
        <v>5946.7</v>
      </c>
      <c r="AO230" s="159"/>
      <c r="AP230" s="159">
        <f>AN230</f>
        <v>5946.7</v>
      </c>
      <c r="AQ230" s="159"/>
      <c r="AR230" s="159">
        <f t="shared" si="381"/>
        <v>5946.7</v>
      </c>
      <c r="AS230" s="159"/>
      <c r="AT230" s="159">
        <f t="shared" si="383"/>
        <v>5946.7</v>
      </c>
      <c r="AU230" s="159"/>
      <c r="AV230" s="159">
        <f>AV224</f>
        <v>5946.67</v>
      </c>
      <c r="AW230" s="159"/>
      <c r="AX230" s="159">
        <f t="shared" ref="AX230:AX244" si="387">AV230</f>
        <v>5946.67</v>
      </c>
      <c r="AY230" s="159"/>
      <c r="AZ230" s="153" t="s">
        <v>1008</v>
      </c>
    </row>
    <row r="231" spans="1:52" ht="46.15" customHeight="1" thickBot="1" x14ac:dyDescent="0.3">
      <c r="A231" s="210"/>
      <c r="B231" s="282"/>
      <c r="C231" s="218" t="s">
        <v>269</v>
      </c>
      <c r="D231" s="153" t="s">
        <v>657</v>
      </c>
      <c r="E231" s="153" t="s">
        <v>696</v>
      </c>
      <c r="F231" s="215">
        <v>1978.99</v>
      </c>
      <c r="G231" s="154">
        <v>2335.21</v>
      </c>
      <c r="H231" s="215">
        <v>1978.99</v>
      </c>
      <c r="I231" s="154">
        <v>2335.21</v>
      </c>
      <c r="J231" s="154">
        <v>2533.04</v>
      </c>
      <c r="K231" s="154"/>
      <c r="L231" s="154">
        <f t="shared" si="360"/>
        <v>1978.99</v>
      </c>
      <c r="M231" s="154">
        <f t="shared" ref="M231" si="388">ROUND(L231*1.2,2)</f>
        <v>2374.79</v>
      </c>
      <c r="N231" s="154">
        <f t="shared" si="362"/>
        <v>1978.99</v>
      </c>
      <c r="O231" s="154">
        <f t="shared" ref="O231" si="389">ROUND(N231*1.2,2)</f>
        <v>2374.79</v>
      </c>
      <c r="P231" s="159">
        <v>2030.43</v>
      </c>
      <c r="Q231" s="159">
        <f>P231*1.2</f>
        <v>2436.5160000000001</v>
      </c>
      <c r="R231" s="159">
        <v>2030.43</v>
      </c>
      <c r="S231" s="159">
        <f>R231*1.2</f>
        <v>2436.5160000000001</v>
      </c>
      <c r="T231" s="159">
        <f t="shared" si="364"/>
        <v>2030.43</v>
      </c>
      <c r="U231" s="159">
        <f t="shared" ref="U231" si="390">ROUND(T231*1.2,2)</f>
        <v>2436.52</v>
      </c>
      <c r="V231" s="159">
        <f t="shared" si="366"/>
        <v>2030.43</v>
      </c>
      <c r="W231" s="159">
        <f t="shared" ref="W231" si="391">ROUND(V231*1.2,2)</f>
        <v>2436.52</v>
      </c>
      <c r="X231" s="159">
        <f>X229</f>
        <v>2111.59</v>
      </c>
      <c r="Y231" s="159">
        <f t="shared" ref="Y231" si="392">ROUND(X231*1.2,2)</f>
        <v>2533.91</v>
      </c>
      <c r="Z231" s="159">
        <f t="shared" si="359"/>
        <v>2111.59</v>
      </c>
      <c r="AA231" s="159">
        <f t="shared" ref="AA231" si="393">ROUND(Z231*1.2,2)</f>
        <v>2533.91</v>
      </c>
      <c r="AB231" s="159">
        <f t="shared" si="370"/>
        <v>2111.59</v>
      </c>
      <c r="AC231" s="159">
        <f t="shared" ref="AC231" si="394">ROUND(AB231*1.2,2)</f>
        <v>2533.91</v>
      </c>
      <c r="AD231" s="159">
        <f t="shared" si="372"/>
        <v>2111.59</v>
      </c>
      <c r="AE231" s="159">
        <f t="shared" ref="AE231" si="395">ROUND(AD231*1.2,2)</f>
        <v>2533.91</v>
      </c>
      <c r="AF231" s="159">
        <f>AF229</f>
        <v>2196.0500000000002</v>
      </c>
      <c r="AG231" s="159">
        <f t="shared" ref="AG231" si="396">ROUND(AF231*1.2,2)</f>
        <v>2635.26</v>
      </c>
      <c r="AH231" s="159">
        <f>AF231</f>
        <v>2196.0500000000002</v>
      </c>
      <c r="AI231" s="159">
        <f>AH231*1.2</f>
        <v>2635.26</v>
      </c>
      <c r="AJ231" s="159">
        <f t="shared" si="375"/>
        <v>2196.0500000000002</v>
      </c>
      <c r="AK231" s="159">
        <f t="shared" ref="AK231" si="397">ROUND(AJ231*1.2,2)</f>
        <v>2635.26</v>
      </c>
      <c r="AL231" s="159">
        <f t="shared" ref="AL231:AL244" si="398">AJ231</f>
        <v>2196.0500000000002</v>
      </c>
      <c r="AM231" s="159">
        <f t="shared" ref="AM231" si="399">ROUND(AL231*1.2,2)</f>
        <v>2635.26</v>
      </c>
      <c r="AN231" s="159">
        <f>AN229</f>
        <v>2283.89</v>
      </c>
      <c r="AO231" s="159">
        <f t="shared" ref="AO231" si="400">ROUND(AN231*1.2,2)</f>
        <v>2740.67</v>
      </c>
      <c r="AP231" s="159">
        <f t="shared" ref="AP231:AP244" si="401">AN231</f>
        <v>2283.89</v>
      </c>
      <c r="AQ231" s="159">
        <f t="shared" ref="AQ231" si="402">ROUND(AP231*1.2,2)</f>
        <v>2740.67</v>
      </c>
      <c r="AR231" s="159">
        <f t="shared" si="381"/>
        <v>2283.89</v>
      </c>
      <c r="AS231" s="159">
        <f t="shared" ref="AS231" si="403">ROUND(AR231*1.2,2)</f>
        <v>2740.67</v>
      </c>
      <c r="AT231" s="159">
        <f t="shared" si="383"/>
        <v>2283.89</v>
      </c>
      <c r="AU231" s="159">
        <f t="shared" ref="AU231" si="404">ROUND(AT231*1.2,2)</f>
        <v>2740.67</v>
      </c>
      <c r="AV231" s="159">
        <f>AV229</f>
        <v>2375.25</v>
      </c>
      <c r="AW231" s="159">
        <f t="shared" ref="AW231" si="405">ROUND(AV231*1.2,2)</f>
        <v>2850.3</v>
      </c>
      <c r="AX231" s="159">
        <f t="shared" si="387"/>
        <v>2375.25</v>
      </c>
      <c r="AY231" s="159">
        <f t="shared" ref="AY231" si="406">ROUND(AX231*1.2,2)</f>
        <v>2850.3</v>
      </c>
      <c r="AZ231" s="153" t="s">
        <v>1008</v>
      </c>
    </row>
    <row r="232" spans="1:52" ht="46.5" customHeight="1" thickBot="1" x14ac:dyDescent="0.3">
      <c r="A232" s="210"/>
      <c r="B232" s="282"/>
      <c r="C232" s="214"/>
      <c r="D232" s="153" t="s">
        <v>658</v>
      </c>
      <c r="E232" s="153"/>
      <c r="F232" s="215">
        <v>5063.04</v>
      </c>
      <c r="G232" s="154"/>
      <c r="H232" s="215">
        <f>F232</f>
        <v>5063.04</v>
      </c>
      <c r="I232" s="154"/>
      <c r="J232" s="154"/>
      <c r="K232" s="154"/>
      <c r="L232" s="154">
        <f t="shared" si="360"/>
        <v>5063.04</v>
      </c>
      <c r="M232" s="154"/>
      <c r="N232" s="154">
        <f t="shared" si="362"/>
        <v>5063.04</v>
      </c>
      <c r="O232" s="154"/>
      <c r="P232" s="159">
        <v>5885.48</v>
      </c>
      <c r="Q232" s="159"/>
      <c r="R232" s="159">
        <v>5885.48</v>
      </c>
      <c r="S232" s="159"/>
      <c r="T232" s="159">
        <f t="shared" si="364"/>
        <v>5885.48</v>
      </c>
      <c r="U232" s="159"/>
      <c r="V232" s="159">
        <f t="shared" si="366"/>
        <v>5885.48</v>
      </c>
      <c r="W232" s="159"/>
      <c r="X232" s="159">
        <f>X230</f>
        <v>5946.68</v>
      </c>
      <c r="Y232" s="159"/>
      <c r="Z232" s="159">
        <f t="shared" si="359"/>
        <v>5946.68</v>
      </c>
      <c r="AA232" s="159"/>
      <c r="AB232" s="159">
        <f t="shared" si="370"/>
        <v>5946.68</v>
      </c>
      <c r="AC232" s="159"/>
      <c r="AD232" s="159">
        <f>AB232</f>
        <v>5946.68</v>
      </c>
      <c r="AE232" s="159"/>
      <c r="AF232" s="159">
        <f>AF230</f>
        <v>5946.68</v>
      </c>
      <c r="AG232" s="159"/>
      <c r="AH232" s="159">
        <f>AF232</f>
        <v>5946.68</v>
      </c>
      <c r="AI232" s="159"/>
      <c r="AJ232" s="159">
        <f>AJ230</f>
        <v>5946.7</v>
      </c>
      <c r="AK232" s="159"/>
      <c r="AL232" s="159">
        <f t="shared" si="398"/>
        <v>5946.7</v>
      </c>
      <c r="AM232" s="159"/>
      <c r="AN232" s="159">
        <f>AN230</f>
        <v>5946.7</v>
      </c>
      <c r="AO232" s="159"/>
      <c r="AP232" s="159">
        <f t="shared" si="401"/>
        <v>5946.7</v>
      </c>
      <c r="AQ232" s="159"/>
      <c r="AR232" s="159">
        <f t="shared" si="381"/>
        <v>5946.7</v>
      </c>
      <c r="AS232" s="159"/>
      <c r="AT232" s="159">
        <f t="shared" si="383"/>
        <v>5946.7</v>
      </c>
      <c r="AU232" s="159"/>
      <c r="AV232" s="159">
        <f>AV230</f>
        <v>5946.67</v>
      </c>
      <c r="AW232" s="159"/>
      <c r="AX232" s="159">
        <f t="shared" si="387"/>
        <v>5946.67</v>
      </c>
      <c r="AY232" s="159"/>
      <c r="AZ232" s="153" t="s">
        <v>1008</v>
      </c>
    </row>
    <row r="233" spans="1:52" ht="45" customHeight="1" thickBot="1" x14ac:dyDescent="0.3">
      <c r="A233" s="210"/>
      <c r="B233" s="282"/>
      <c r="C233" s="140" t="s">
        <v>270</v>
      </c>
      <c r="D233" s="153" t="s">
        <v>657</v>
      </c>
      <c r="E233" s="153" t="s">
        <v>696</v>
      </c>
      <c r="F233" s="215">
        <v>1978.99</v>
      </c>
      <c r="G233" s="154">
        <v>2335.21</v>
      </c>
      <c r="H233" s="215">
        <v>1978.99</v>
      </c>
      <c r="I233" s="154">
        <v>2335.21</v>
      </c>
      <c r="J233" s="154">
        <v>2533.04</v>
      </c>
      <c r="K233" s="154"/>
      <c r="L233" s="154">
        <f t="shared" ref="L233" si="407">F233</f>
        <v>1978.99</v>
      </c>
      <c r="M233" s="154">
        <f t="shared" ref="M233" si="408">ROUND(L233*1.2,2)</f>
        <v>2374.79</v>
      </c>
      <c r="N233" s="154">
        <f t="shared" ref="N233" si="409">H233</f>
        <v>1978.99</v>
      </c>
      <c r="O233" s="154">
        <f t="shared" ref="O233" si="410">ROUND(N233*1.2,2)</f>
        <v>2374.79</v>
      </c>
      <c r="P233" s="159">
        <v>2030.43</v>
      </c>
      <c r="Q233" s="159">
        <f>P233*1.2</f>
        <v>2436.5160000000001</v>
      </c>
      <c r="R233" s="159">
        <v>2030.43</v>
      </c>
      <c r="S233" s="159">
        <f>R233*1.2</f>
        <v>2436.5160000000001</v>
      </c>
      <c r="T233" s="159">
        <f t="shared" ref="T233" si="411">P233</f>
        <v>2030.43</v>
      </c>
      <c r="U233" s="159">
        <f t="shared" ref="U233" si="412">ROUND(T233*1.2,2)</f>
        <v>2436.52</v>
      </c>
      <c r="V233" s="159">
        <f t="shared" ref="V233" si="413">R233</f>
        <v>2030.43</v>
      </c>
      <c r="W233" s="159">
        <f t="shared" ref="W233" si="414">ROUND(V233*1.2,2)</f>
        <v>2436.52</v>
      </c>
      <c r="X233" s="159">
        <f>X231</f>
        <v>2111.59</v>
      </c>
      <c r="Y233" s="159">
        <f t="shared" ref="Y233" si="415">ROUND(X233*1.2,2)</f>
        <v>2533.91</v>
      </c>
      <c r="Z233" s="159">
        <f t="shared" si="359"/>
        <v>2111.59</v>
      </c>
      <c r="AA233" s="159">
        <f t="shared" ref="AA233" si="416">ROUND(Z233*1.2,2)</f>
        <v>2533.91</v>
      </c>
      <c r="AB233" s="159">
        <f t="shared" ref="AB233" si="417">X233</f>
        <v>2111.59</v>
      </c>
      <c r="AC233" s="159">
        <f t="shared" ref="AC233" si="418">ROUND(AB233*1.2,2)</f>
        <v>2533.91</v>
      </c>
      <c r="AD233" s="159">
        <f t="shared" ref="AD233" si="419">Z233</f>
        <v>2111.59</v>
      </c>
      <c r="AE233" s="159">
        <f t="shared" ref="AE233" si="420">ROUND(AD233*1.2,2)</f>
        <v>2533.91</v>
      </c>
      <c r="AF233" s="159">
        <f>AF231</f>
        <v>2196.0500000000002</v>
      </c>
      <c r="AG233" s="159">
        <f t="shared" ref="AG233" si="421">ROUND(AF233*1.2,2)</f>
        <v>2635.26</v>
      </c>
      <c r="AH233" s="159">
        <f t="shared" ref="AH233:AH244" si="422">AF233</f>
        <v>2196.0500000000002</v>
      </c>
      <c r="AI233" s="159">
        <f>AH233*1.2</f>
        <v>2635.26</v>
      </c>
      <c r="AJ233" s="159">
        <f t="shared" ref="AJ233" si="423">AF233</f>
        <v>2196.0500000000002</v>
      </c>
      <c r="AK233" s="159">
        <f t="shared" ref="AK233" si="424">ROUND(AJ233*1.2,2)</f>
        <v>2635.26</v>
      </c>
      <c r="AL233" s="159">
        <f t="shared" si="398"/>
        <v>2196.0500000000002</v>
      </c>
      <c r="AM233" s="159">
        <f t="shared" ref="AM233" si="425">ROUND(AL233*1.2,2)</f>
        <v>2635.26</v>
      </c>
      <c r="AN233" s="159">
        <f>AN231</f>
        <v>2283.89</v>
      </c>
      <c r="AO233" s="159">
        <f t="shared" ref="AO233" si="426">ROUND(AN233*1.2,2)</f>
        <v>2740.67</v>
      </c>
      <c r="AP233" s="159">
        <f t="shared" si="401"/>
        <v>2283.89</v>
      </c>
      <c r="AQ233" s="159">
        <f t="shared" ref="AQ233" si="427">ROUND(AP233*1.2,2)</f>
        <v>2740.67</v>
      </c>
      <c r="AR233" s="159">
        <f t="shared" ref="AR233" si="428">AN233</f>
        <v>2283.89</v>
      </c>
      <c r="AS233" s="159">
        <f t="shared" ref="AS233" si="429">ROUND(AR233*1.2,2)</f>
        <v>2740.67</v>
      </c>
      <c r="AT233" s="159">
        <f t="shared" ref="AT233" si="430">AP233</f>
        <v>2283.89</v>
      </c>
      <c r="AU233" s="159">
        <f t="shared" ref="AU233" si="431">ROUND(AT233*1.2,2)</f>
        <v>2740.67</v>
      </c>
      <c r="AV233" s="159">
        <f>AV231</f>
        <v>2375.25</v>
      </c>
      <c r="AW233" s="159">
        <f t="shared" ref="AW233" si="432">ROUND(AV233*1.2,2)</f>
        <v>2850.3</v>
      </c>
      <c r="AX233" s="159">
        <f t="shared" si="387"/>
        <v>2375.25</v>
      </c>
      <c r="AY233" s="159">
        <f t="shared" ref="AY233" si="433">ROUND(AX233*1.2,2)</f>
        <v>2850.3</v>
      </c>
      <c r="AZ233" s="153" t="s">
        <v>1008</v>
      </c>
    </row>
    <row r="234" spans="1:52" ht="46.15" customHeight="1" thickBot="1" x14ac:dyDescent="0.3">
      <c r="A234" s="210"/>
      <c r="B234" s="282"/>
      <c r="C234" s="218" t="s">
        <v>271</v>
      </c>
      <c r="D234" s="153" t="s">
        <v>657</v>
      </c>
      <c r="E234" s="153" t="s">
        <v>696</v>
      </c>
      <c r="F234" s="215">
        <v>1978.99</v>
      </c>
      <c r="G234" s="154">
        <v>2335.21</v>
      </c>
      <c r="H234" s="215">
        <v>1978.99</v>
      </c>
      <c r="I234" s="154">
        <v>2335.21</v>
      </c>
      <c r="J234" s="154">
        <v>2533.04</v>
      </c>
      <c r="K234" s="154"/>
      <c r="L234" s="154">
        <f t="shared" ref="L234:L240" si="434">F234</f>
        <v>1978.99</v>
      </c>
      <c r="M234" s="154">
        <f t="shared" ref="M234" si="435">ROUND(L234*1.2,2)</f>
        <v>2374.79</v>
      </c>
      <c r="N234" s="154">
        <f t="shared" ref="N234:N240" si="436">H234</f>
        <v>1978.99</v>
      </c>
      <c r="O234" s="154">
        <f t="shared" ref="O234" si="437">ROUND(N234*1.2,2)</f>
        <v>2374.79</v>
      </c>
      <c r="P234" s="159">
        <v>2030.43</v>
      </c>
      <c r="Q234" s="159">
        <f>P234*1.2</f>
        <v>2436.5160000000001</v>
      </c>
      <c r="R234" s="159">
        <v>2030.43</v>
      </c>
      <c r="S234" s="159">
        <f>R234*1.2</f>
        <v>2436.5160000000001</v>
      </c>
      <c r="T234" s="159">
        <f t="shared" ref="T234:T240" si="438">P234</f>
        <v>2030.43</v>
      </c>
      <c r="U234" s="159">
        <f t="shared" ref="U234" si="439">ROUND(T234*1.2,2)</f>
        <v>2436.52</v>
      </c>
      <c r="V234" s="159">
        <f t="shared" ref="V234:V240" si="440">R234</f>
        <v>2030.43</v>
      </c>
      <c r="W234" s="159">
        <f t="shared" ref="W234" si="441">ROUND(V234*1.2,2)</f>
        <v>2436.52</v>
      </c>
      <c r="X234" s="159">
        <f>X233</f>
        <v>2111.59</v>
      </c>
      <c r="Y234" s="159">
        <f t="shared" ref="Y234" si="442">ROUND(X234*1.2,2)</f>
        <v>2533.91</v>
      </c>
      <c r="Z234" s="159">
        <f t="shared" si="359"/>
        <v>2111.59</v>
      </c>
      <c r="AA234" s="159">
        <f t="shared" ref="AA234" si="443">ROUND(Z234*1.2,2)</f>
        <v>2533.91</v>
      </c>
      <c r="AB234" s="159">
        <f t="shared" ref="AB234:AB240" si="444">X234</f>
        <v>2111.59</v>
      </c>
      <c r="AC234" s="159">
        <f t="shared" ref="AC234" si="445">ROUND(AB234*1.2,2)</f>
        <v>2533.91</v>
      </c>
      <c r="AD234" s="159">
        <f t="shared" ref="AD234:AD236" si="446">Z234</f>
        <v>2111.59</v>
      </c>
      <c r="AE234" s="159">
        <f t="shared" ref="AE234" si="447">ROUND(AD234*1.2,2)</f>
        <v>2533.91</v>
      </c>
      <c r="AF234" s="159">
        <f>AF233</f>
        <v>2196.0500000000002</v>
      </c>
      <c r="AG234" s="159">
        <f t="shared" ref="AG234" si="448">ROUND(AF234*1.2,2)</f>
        <v>2635.26</v>
      </c>
      <c r="AH234" s="159">
        <f t="shared" si="422"/>
        <v>2196.0500000000002</v>
      </c>
      <c r="AI234" s="159">
        <f>AH234*1.2</f>
        <v>2635.26</v>
      </c>
      <c r="AJ234" s="159">
        <f t="shared" ref="AJ234:AJ240" si="449">AF234</f>
        <v>2196.0500000000002</v>
      </c>
      <c r="AK234" s="159">
        <f t="shared" ref="AK234" si="450">ROUND(AJ234*1.2,2)</f>
        <v>2635.26</v>
      </c>
      <c r="AL234" s="159">
        <f t="shared" si="398"/>
        <v>2196.0500000000002</v>
      </c>
      <c r="AM234" s="159">
        <f t="shared" ref="AM234" si="451">ROUND(AL234*1.2,2)</f>
        <v>2635.26</v>
      </c>
      <c r="AN234" s="159">
        <f>AN233</f>
        <v>2283.89</v>
      </c>
      <c r="AO234" s="159">
        <f t="shared" ref="AO234" si="452">ROUND(AN234*1.2,2)</f>
        <v>2740.67</v>
      </c>
      <c r="AP234" s="159">
        <f t="shared" si="401"/>
        <v>2283.89</v>
      </c>
      <c r="AQ234" s="159">
        <f t="shared" ref="AQ234" si="453">ROUND(AP234*1.2,2)</f>
        <v>2740.67</v>
      </c>
      <c r="AR234" s="159">
        <f t="shared" ref="AR234:AR240" si="454">AN234</f>
        <v>2283.89</v>
      </c>
      <c r="AS234" s="159">
        <f t="shared" ref="AS234" si="455">ROUND(AR234*1.2,2)</f>
        <v>2740.67</v>
      </c>
      <c r="AT234" s="159">
        <f t="shared" ref="AT234:AT240" si="456">AP234</f>
        <v>2283.89</v>
      </c>
      <c r="AU234" s="159">
        <f t="shared" ref="AU234" si="457">ROUND(AT234*1.2,2)</f>
        <v>2740.67</v>
      </c>
      <c r="AV234" s="159">
        <f>AV233</f>
        <v>2375.25</v>
      </c>
      <c r="AW234" s="159">
        <f t="shared" ref="AW234" si="458">ROUND(AV234*1.2,2)</f>
        <v>2850.3</v>
      </c>
      <c r="AX234" s="159">
        <f t="shared" si="387"/>
        <v>2375.25</v>
      </c>
      <c r="AY234" s="159">
        <f t="shared" ref="AY234" si="459">ROUND(AX234*1.2,2)</f>
        <v>2850.3</v>
      </c>
      <c r="AZ234" s="153" t="s">
        <v>1008</v>
      </c>
    </row>
    <row r="235" spans="1:52" ht="46.5" customHeight="1" thickBot="1" x14ac:dyDescent="0.3">
      <c r="A235" s="210"/>
      <c r="B235" s="282"/>
      <c r="C235" s="219"/>
      <c r="D235" s="153" t="s">
        <v>658</v>
      </c>
      <c r="E235" s="153"/>
      <c r="F235" s="215">
        <v>5063.04</v>
      </c>
      <c r="G235" s="154"/>
      <c r="H235" s="215">
        <f>F235</f>
        <v>5063.04</v>
      </c>
      <c r="I235" s="154"/>
      <c r="J235" s="154"/>
      <c r="K235" s="154"/>
      <c r="L235" s="154">
        <f t="shared" si="434"/>
        <v>5063.04</v>
      </c>
      <c r="M235" s="154"/>
      <c r="N235" s="154">
        <f t="shared" si="436"/>
        <v>5063.04</v>
      </c>
      <c r="O235" s="154"/>
      <c r="P235" s="159">
        <v>5885.48</v>
      </c>
      <c r="Q235" s="159"/>
      <c r="R235" s="159">
        <v>5885.48</v>
      </c>
      <c r="S235" s="159"/>
      <c r="T235" s="159">
        <f t="shared" si="438"/>
        <v>5885.48</v>
      </c>
      <c r="U235" s="159"/>
      <c r="V235" s="159">
        <f t="shared" si="440"/>
        <v>5885.48</v>
      </c>
      <c r="W235" s="159"/>
      <c r="X235" s="159">
        <f>X232</f>
        <v>5946.68</v>
      </c>
      <c r="Y235" s="159"/>
      <c r="Z235" s="159">
        <f t="shared" si="359"/>
        <v>5946.68</v>
      </c>
      <c r="AA235" s="159"/>
      <c r="AB235" s="159">
        <f t="shared" si="444"/>
        <v>5946.68</v>
      </c>
      <c r="AC235" s="159"/>
      <c r="AD235" s="159">
        <f>AB235</f>
        <v>5946.68</v>
      </c>
      <c r="AE235" s="159"/>
      <c r="AF235" s="159">
        <f>AF232</f>
        <v>5946.68</v>
      </c>
      <c r="AG235" s="159"/>
      <c r="AH235" s="159">
        <f t="shared" si="422"/>
        <v>5946.68</v>
      </c>
      <c r="AI235" s="159"/>
      <c r="AJ235" s="159">
        <f>AJ232</f>
        <v>5946.7</v>
      </c>
      <c r="AK235" s="159"/>
      <c r="AL235" s="159">
        <f t="shared" si="398"/>
        <v>5946.7</v>
      </c>
      <c r="AM235" s="159"/>
      <c r="AN235" s="159">
        <f>AN232</f>
        <v>5946.7</v>
      </c>
      <c r="AO235" s="159"/>
      <c r="AP235" s="159">
        <f t="shared" si="401"/>
        <v>5946.7</v>
      </c>
      <c r="AQ235" s="159"/>
      <c r="AR235" s="159">
        <f t="shared" si="454"/>
        <v>5946.7</v>
      </c>
      <c r="AS235" s="159"/>
      <c r="AT235" s="159">
        <f t="shared" si="456"/>
        <v>5946.7</v>
      </c>
      <c r="AU235" s="159"/>
      <c r="AV235" s="159">
        <f>AV232</f>
        <v>5946.67</v>
      </c>
      <c r="AW235" s="159"/>
      <c r="AX235" s="159">
        <f t="shared" si="387"/>
        <v>5946.67</v>
      </c>
      <c r="AY235" s="159"/>
      <c r="AZ235" s="153" t="s">
        <v>1008</v>
      </c>
    </row>
    <row r="236" spans="1:52" ht="45" customHeight="1" thickBot="1" x14ac:dyDescent="0.3">
      <c r="A236" s="210"/>
      <c r="B236" s="282"/>
      <c r="C236" s="218" t="s">
        <v>272</v>
      </c>
      <c r="D236" s="153" t="s">
        <v>657</v>
      </c>
      <c r="E236" s="153" t="s">
        <v>696</v>
      </c>
      <c r="F236" s="215">
        <v>1978.99</v>
      </c>
      <c r="G236" s="154">
        <v>2335.21</v>
      </c>
      <c r="H236" s="215">
        <v>1978.99</v>
      </c>
      <c r="I236" s="154">
        <v>2335.21</v>
      </c>
      <c r="J236" s="154">
        <v>2533.04</v>
      </c>
      <c r="K236" s="154"/>
      <c r="L236" s="154">
        <f t="shared" si="434"/>
        <v>1978.99</v>
      </c>
      <c r="M236" s="154">
        <f t="shared" ref="M236" si="460">ROUND(L236*1.2,2)</f>
        <v>2374.79</v>
      </c>
      <c r="N236" s="154">
        <f t="shared" si="436"/>
        <v>1978.99</v>
      </c>
      <c r="O236" s="154">
        <f t="shared" ref="O236" si="461">ROUND(N236*1.2,2)</f>
        <v>2374.79</v>
      </c>
      <c r="P236" s="159">
        <v>2030.43</v>
      </c>
      <c r="Q236" s="159">
        <f>P236*1.2</f>
        <v>2436.5160000000001</v>
      </c>
      <c r="R236" s="159">
        <v>2030.43</v>
      </c>
      <c r="S236" s="159">
        <f>R236*1.2</f>
        <v>2436.5160000000001</v>
      </c>
      <c r="T236" s="159">
        <f t="shared" si="438"/>
        <v>2030.43</v>
      </c>
      <c r="U236" s="159">
        <f t="shared" ref="U236" si="462">ROUND(T236*1.2,2)</f>
        <v>2436.52</v>
      </c>
      <c r="V236" s="159">
        <f t="shared" si="440"/>
        <v>2030.43</v>
      </c>
      <c r="W236" s="159">
        <f t="shared" ref="W236" si="463">ROUND(V236*1.2,2)</f>
        <v>2436.52</v>
      </c>
      <c r="X236" s="159">
        <f>X234</f>
        <v>2111.59</v>
      </c>
      <c r="Y236" s="159">
        <f t="shared" ref="Y236" si="464">ROUND(X236*1.2,2)</f>
        <v>2533.91</v>
      </c>
      <c r="Z236" s="159">
        <f t="shared" si="359"/>
        <v>2111.59</v>
      </c>
      <c r="AA236" s="159">
        <f t="shared" ref="AA236" si="465">ROUND(Z236*1.2,2)</f>
        <v>2533.91</v>
      </c>
      <c r="AB236" s="159">
        <f t="shared" si="444"/>
        <v>2111.59</v>
      </c>
      <c r="AC236" s="159">
        <f t="shared" ref="AC236" si="466">ROUND(AB236*1.2,2)</f>
        <v>2533.91</v>
      </c>
      <c r="AD236" s="159">
        <f t="shared" si="446"/>
        <v>2111.59</v>
      </c>
      <c r="AE236" s="159">
        <f t="shared" ref="AE236" si="467">ROUND(AD236*1.2,2)</f>
        <v>2533.91</v>
      </c>
      <c r="AF236" s="159">
        <f>AF234</f>
        <v>2196.0500000000002</v>
      </c>
      <c r="AG236" s="159">
        <f t="shared" ref="AG236" si="468">ROUND(AF236*1.2,2)</f>
        <v>2635.26</v>
      </c>
      <c r="AH236" s="159">
        <f t="shared" si="422"/>
        <v>2196.0500000000002</v>
      </c>
      <c r="AI236" s="159">
        <f>AH236*1.2</f>
        <v>2635.26</v>
      </c>
      <c r="AJ236" s="159">
        <f t="shared" si="449"/>
        <v>2196.0500000000002</v>
      </c>
      <c r="AK236" s="159">
        <f t="shared" ref="AK236" si="469">ROUND(AJ236*1.2,2)</f>
        <v>2635.26</v>
      </c>
      <c r="AL236" s="159">
        <f t="shared" si="398"/>
        <v>2196.0500000000002</v>
      </c>
      <c r="AM236" s="159">
        <f t="shared" ref="AM236" si="470">ROUND(AL236*1.2,2)</f>
        <v>2635.26</v>
      </c>
      <c r="AN236" s="159">
        <f>AN234</f>
        <v>2283.89</v>
      </c>
      <c r="AO236" s="159">
        <f t="shared" ref="AO236" si="471">ROUND(AN236*1.2,2)</f>
        <v>2740.67</v>
      </c>
      <c r="AP236" s="159">
        <f t="shared" si="401"/>
        <v>2283.89</v>
      </c>
      <c r="AQ236" s="159">
        <f t="shared" ref="AQ236" si="472">ROUND(AP236*1.2,2)</f>
        <v>2740.67</v>
      </c>
      <c r="AR236" s="159">
        <f t="shared" si="454"/>
        <v>2283.89</v>
      </c>
      <c r="AS236" s="159">
        <f t="shared" ref="AS236" si="473">ROUND(AR236*1.2,2)</f>
        <v>2740.67</v>
      </c>
      <c r="AT236" s="159">
        <f t="shared" si="456"/>
        <v>2283.89</v>
      </c>
      <c r="AU236" s="159">
        <f t="shared" ref="AU236" si="474">ROUND(AT236*1.2,2)</f>
        <v>2740.67</v>
      </c>
      <c r="AV236" s="159">
        <f>AV234</f>
        <v>2375.25</v>
      </c>
      <c r="AW236" s="159">
        <f t="shared" ref="AW236" si="475">ROUND(AV236*1.2,2)</f>
        <v>2850.3</v>
      </c>
      <c r="AX236" s="159">
        <f t="shared" si="387"/>
        <v>2375.25</v>
      </c>
      <c r="AY236" s="159">
        <f t="shared" ref="AY236" si="476">ROUND(AX236*1.2,2)</f>
        <v>2850.3</v>
      </c>
      <c r="AZ236" s="153" t="s">
        <v>1008</v>
      </c>
    </row>
    <row r="237" spans="1:52" ht="46.5" customHeight="1" thickBot="1" x14ac:dyDescent="0.3">
      <c r="A237" s="210"/>
      <c r="B237" s="282"/>
      <c r="C237" s="219"/>
      <c r="D237" s="153" t="s">
        <v>658</v>
      </c>
      <c r="E237" s="153"/>
      <c r="F237" s="215">
        <v>5063.04</v>
      </c>
      <c r="G237" s="154"/>
      <c r="H237" s="215">
        <f>F237</f>
        <v>5063.04</v>
      </c>
      <c r="I237" s="154"/>
      <c r="J237" s="154"/>
      <c r="K237" s="154"/>
      <c r="L237" s="154">
        <f t="shared" si="434"/>
        <v>5063.04</v>
      </c>
      <c r="M237" s="154"/>
      <c r="N237" s="154">
        <f t="shared" si="436"/>
        <v>5063.04</v>
      </c>
      <c r="O237" s="154"/>
      <c r="P237" s="159">
        <v>5885.48</v>
      </c>
      <c r="Q237" s="159"/>
      <c r="R237" s="159">
        <v>5885.48</v>
      </c>
      <c r="S237" s="159"/>
      <c r="T237" s="159">
        <f t="shared" si="438"/>
        <v>5885.48</v>
      </c>
      <c r="U237" s="159"/>
      <c r="V237" s="159">
        <f t="shared" si="440"/>
        <v>5885.48</v>
      </c>
      <c r="W237" s="159"/>
      <c r="X237" s="159">
        <f>X235</f>
        <v>5946.68</v>
      </c>
      <c r="Y237" s="159"/>
      <c r="Z237" s="159">
        <f t="shared" si="359"/>
        <v>5946.68</v>
      </c>
      <c r="AA237" s="159"/>
      <c r="AB237" s="159">
        <f t="shared" si="444"/>
        <v>5946.68</v>
      </c>
      <c r="AC237" s="159"/>
      <c r="AD237" s="159">
        <f>AD236</f>
        <v>2111.59</v>
      </c>
      <c r="AE237" s="159"/>
      <c r="AF237" s="159">
        <f>AF235</f>
        <v>5946.68</v>
      </c>
      <c r="AG237" s="159"/>
      <c r="AH237" s="159">
        <f t="shared" si="422"/>
        <v>5946.68</v>
      </c>
      <c r="AI237" s="159"/>
      <c r="AJ237" s="159">
        <f>AJ235</f>
        <v>5946.7</v>
      </c>
      <c r="AK237" s="159"/>
      <c r="AL237" s="159">
        <f t="shared" si="398"/>
        <v>5946.7</v>
      </c>
      <c r="AM237" s="159"/>
      <c r="AN237" s="159">
        <f>AN235</f>
        <v>5946.7</v>
      </c>
      <c r="AO237" s="159"/>
      <c r="AP237" s="159">
        <f t="shared" si="401"/>
        <v>5946.7</v>
      </c>
      <c r="AQ237" s="159"/>
      <c r="AR237" s="159">
        <f t="shared" si="454"/>
        <v>5946.7</v>
      </c>
      <c r="AS237" s="159"/>
      <c r="AT237" s="159">
        <f t="shared" si="456"/>
        <v>5946.7</v>
      </c>
      <c r="AU237" s="159"/>
      <c r="AV237" s="159">
        <f>AV235</f>
        <v>5946.67</v>
      </c>
      <c r="AW237" s="159"/>
      <c r="AX237" s="159">
        <f t="shared" si="387"/>
        <v>5946.67</v>
      </c>
      <c r="AY237" s="159"/>
      <c r="AZ237" s="153" t="s">
        <v>1008</v>
      </c>
    </row>
    <row r="238" spans="1:52" ht="45.6" customHeight="1" thickBot="1" x14ac:dyDescent="0.3">
      <c r="A238" s="210"/>
      <c r="B238" s="282"/>
      <c r="C238" s="218" t="s">
        <v>273</v>
      </c>
      <c r="D238" s="153" t="s">
        <v>657</v>
      </c>
      <c r="E238" s="153" t="s">
        <v>696</v>
      </c>
      <c r="F238" s="215">
        <v>1978.99</v>
      </c>
      <c r="G238" s="154">
        <v>2335.21</v>
      </c>
      <c r="H238" s="215">
        <v>1978.99</v>
      </c>
      <c r="I238" s="154">
        <v>2335.21</v>
      </c>
      <c r="J238" s="154">
        <v>2533.04</v>
      </c>
      <c r="K238" s="154"/>
      <c r="L238" s="154">
        <f t="shared" si="434"/>
        <v>1978.99</v>
      </c>
      <c r="M238" s="154">
        <f t="shared" ref="M238" si="477">ROUND(L238*1.2,2)</f>
        <v>2374.79</v>
      </c>
      <c r="N238" s="154">
        <f t="shared" si="436"/>
        <v>1978.99</v>
      </c>
      <c r="O238" s="154">
        <f t="shared" ref="O238" si="478">ROUND(N238*1.2,2)</f>
        <v>2374.79</v>
      </c>
      <c r="P238" s="159">
        <v>2030.43</v>
      </c>
      <c r="Q238" s="159">
        <f>P238*1.2</f>
        <v>2436.5160000000001</v>
      </c>
      <c r="R238" s="159">
        <v>2030.43</v>
      </c>
      <c r="S238" s="159">
        <f>R238*1.2</f>
        <v>2436.5160000000001</v>
      </c>
      <c r="T238" s="159">
        <f t="shared" si="438"/>
        <v>2030.43</v>
      </c>
      <c r="U238" s="159">
        <f t="shared" ref="U238" si="479">ROUND(T238*1.2,2)</f>
        <v>2436.52</v>
      </c>
      <c r="V238" s="159">
        <f t="shared" si="440"/>
        <v>2030.43</v>
      </c>
      <c r="W238" s="159">
        <f t="shared" ref="W238" si="480">ROUND(V238*1.2,2)</f>
        <v>2436.52</v>
      </c>
      <c r="X238" s="159">
        <f>X236</f>
        <v>2111.59</v>
      </c>
      <c r="Y238" s="159">
        <f t="shared" ref="Y238" si="481">ROUND(X238*1.2,2)</f>
        <v>2533.91</v>
      </c>
      <c r="Z238" s="159">
        <f t="shared" si="359"/>
        <v>2111.59</v>
      </c>
      <c r="AA238" s="159">
        <f t="shared" ref="AA238" si="482">ROUND(Z238*1.2,2)</f>
        <v>2533.91</v>
      </c>
      <c r="AB238" s="159">
        <f t="shared" si="444"/>
        <v>2111.59</v>
      </c>
      <c r="AC238" s="159">
        <f t="shared" ref="AC238" si="483">ROUND(AB238*1.2,2)</f>
        <v>2533.91</v>
      </c>
      <c r="AD238" s="159">
        <f>AD237</f>
        <v>2111.59</v>
      </c>
      <c r="AE238" s="159">
        <f t="shared" ref="AE238" si="484">ROUND(AD238*1.2,2)</f>
        <v>2533.91</v>
      </c>
      <c r="AF238" s="159">
        <f>AF236</f>
        <v>2196.0500000000002</v>
      </c>
      <c r="AG238" s="159">
        <f t="shared" ref="AG238" si="485">ROUND(AF238*1.2,2)</f>
        <v>2635.26</v>
      </c>
      <c r="AH238" s="159">
        <f t="shared" si="422"/>
        <v>2196.0500000000002</v>
      </c>
      <c r="AI238" s="159">
        <f>AH238*1.2</f>
        <v>2635.26</v>
      </c>
      <c r="AJ238" s="159">
        <f t="shared" si="449"/>
        <v>2196.0500000000002</v>
      </c>
      <c r="AK238" s="159">
        <f t="shared" ref="AK238" si="486">ROUND(AJ238*1.2,2)</f>
        <v>2635.26</v>
      </c>
      <c r="AL238" s="159">
        <f t="shared" si="398"/>
        <v>2196.0500000000002</v>
      </c>
      <c r="AM238" s="159">
        <f t="shared" ref="AM238" si="487">ROUND(AL238*1.2,2)</f>
        <v>2635.26</v>
      </c>
      <c r="AN238" s="159">
        <f>AN236</f>
        <v>2283.89</v>
      </c>
      <c r="AO238" s="159">
        <f t="shared" ref="AO238" si="488">ROUND(AN238*1.2,2)</f>
        <v>2740.67</v>
      </c>
      <c r="AP238" s="159">
        <f t="shared" si="401"/>
        <v>2283.89</v>
      </c>
      <c r="AQ238" s="159">
        <f t="shared" ref="AQ238" si="489">ROUND(AP238*1.2,2)</f>
        <v>2740.67</v>
      </c>
      <c r="AR238" s="159">
        <f t="shared" si="454"/>
        <v>2283.89</v>
      </c>
      <c r="AS238" s="159">
        <f t="shared" ref="AS238" si="490">ROUND(AR238*1.2,2)</f>
        <v>2740.67</v>
      </c>
      <c r="AT238" s="159">
        <f t="shared" si="456"/>
        <v>2283.89</v>
      </c>
      <c r="AU238" s="159">
        <f t="shared" ref="AU238" si="491">ROUND(AT238*1.2,2)</f>
        <v>2740.67</v>
      </c>
      <c r="AV238" s="159">
        <f>AV236</f>
        <v>2375.25</v>
      </c>
      <c r="AW238" s="159">
        <f t="shared" ref="AW238" si="492">ROUND(AV238*1.2,2)</f>
        <v>2850.3</v>
      </c>
      <c r="AX238" s="159">
        <f t="shared" si="387"/>
        <v>2375.25</v>
      </c>
      <c r="AY238" s="159">
        <f t="shared" ref="AY238" si="493">ROUND(AX238*1.2,2)</f>
        <v>2850.3</v>
      </c>
      <c r="AZ238" s="153" t="s">
        <v>1008</v>
      </c>
    </row>
    <row r="239" spans="1:52" ht="46.5" customHeight="1" thickBot="1" x14ac:dyDescent="0.3">
      <c r="A239" s="210"/>
      <c r="B239" s="282"/>
      <c r="C239" s="219"/>
      <c r="D239" s="153" t="s">
        <v>658</v>
      </c>
      <c r="E239" s="153"/>
      <c r="F239" s="215">
        <v>5063.04</v>
      </c>
      <c r="G239" s="154"/>
      <c r="H239" s="215">
        <f>F239</f>
        <v>5063.04</v>
      </c>
      <c r="I239" s="154"/>
      <c r="J239" s="154"/>
      <c r="K239" s="154"/>
      <c r="L239" s="154">
        <f t="shared" si="434"/>
        <v>5063.04</v>
      </c>
      <c r="M239" s="154"/>
      <c r="N239" s="154">
        <f t="shared" si="436"/>
        <v>5063.04</v>
      </c>
      <c r="O239" s="154"/>
      <c r="P239" s="159">
        <v>5885.48</v>
      </c>
      <c r="Q239" s="159"/>
      <c r="R239" s="159">
        <v>5885.48</v>
      </c>
      <c r="S239" s="159"/>
      <c r="T239" s="159">
        <f t="shared" si="438"/>
        <v>5885.48</v>
      </c>
      <c r="U239" s="159"/>
      <c r="V239" s="159">
        <f t="shared" si="440"/>
        <v>5885.48</v>
      </c>
      <c r="W239" s="159"/>
      <c r="X239" s="159">
        <f>X237</f>
        <v>5946.68</v>
      </c>
      <c r="Y239" s="159"/>
      <c r="Z239" s="159">
        <f t="shared" si="359"/>
        <v>5946.68</v>
      </c>
      <c r="AA239" s="159"/>
      <c r="AB239" s="159">
        <f t="shared" si="444"/>
        <v>5946.68</v>
      </c>
      <c r="AC239" s="159"/>
      <c r="AD239" s="159">
        <f>AB239</f>
        <v>5946.68</v>
      </c>
      <c r="AE239" s="159"/>
      <c r="AF239" s="159">
        <f>AF237</f>
        <v>5946.68</v>
      </c>
      <c r="AG239" s="159"/>
      <c r="AH239" s="159">
        <f t="shared" si="422"/>
        <v>5946.68</v>
      </c>
      <c r="AI239" s="159"/>
      <c r="AJ239" s="159">
        <f>AJ235</f>
        <v>5946.7</v>
      </c>
      <c r="AK239" s="159"/>
      <c r="AL239" s="159">
        <f t="shared" si="398"/>
        <v>5946.7</v>
      </c>
      <c r="AM239" s="159"/>
      <c r="AN239" s="159">
        <f>AN237</f>
        <v>5946.7</v>
      </c>
      <c r="AO239" s="159"/>
      <c r="AP239" s="159">
        <f t="shared" si="401"/>
        <v>5946.7</v>
      </c>
      <c r="AQ239" s="159"/>
      <c r="AR239" s="159">
        <f t="shared" si="454"/>
        <v>5946.7</v>
      </c>
      <c r="AS239" s="159"/>
      <c r="AT239" s="159">
        <f t="shared" si="456"/>
        <v>5946.7</v>
      </c>
      <c r="AU239" s="159"/>
      <c r="AV239" s="159">
        <f>AV237</f>
        <v>5946.67</v>
      </c>
      <c r="AW239" s="159"/>
      <c r="AX239" s="159">
        <f t="shared" si="387"/>
        <v>5946.67</v>
      </c>
      <c r="AY239" s="159"/>
      <c r="AZ239" s="153" t="s">
        <v>1008</v>
      </c>
    </row>
    <row r="240" spans="1:52" ht="47.45" customHeight="1" thickBot="1" x14ac:dyDescent="0.3">
      <c r="A240" s="210"/>
      <c r="B240" s="282"/>
      <c r="C240" s="140" t="s">
        <v>274</v>
      </c>
      <c r="D240" s="153" t="s">
        <v>657</v>
      </c>
      <c r="E240" s="153" t="s">
        <v>696</v>
      </c>
      <c r="F240" s="215">
        <v>1978.99</v>
      </c>
      <c r="G240" s="154">
        <v>2335.21</v>
      </c>
      <c r="H240" s="215">
        <v>1978.99</v>
      </c>
      <c r="I240" s="154">
        <v>2335.21</v>
      </c>
      <c r="J240" s="154">
        <v>2533.04</v>
      </c>
      <c r="K240" s="154"/>
      <c r="L240" s="154">
        <f t="shared" si="434"/>
        <v>1978.99</v>
      </c>
      <c r="M240" s="154">
        <f t="shared" ref="M240" si="494">ROUND(L240*1.2,2)</f>
        <v>2374.79</v>
      </c>
      <c r="N240" s="154">
        <f t="shared" si="436"/>
        <v>1978.99</v>
      </c>
      <c r="O240" s="154">
        <f t="shared" ref="O240" si="495">ROUND(N240*1.2,2)</f>
        <v>2374.79</v>
      </c>
      <c r="P240" s="159">
        <v>2030.43</v>
      </c>
      <c r="Q240" s="159">
        <f>P240*1.2</f>
        <v>2436.5160000000001</v>
      </c>
      <c r="R240" s="159">
        <v>2030.43</v>
      </c>
      <c r="S240" s="159">
        <f>R240*1.2</f>
        <v>2436.5160000000001</v>
      </c>
      <c r="T240" s="159">
        <f t="shared" si="438"/>
        <v>2030.43</v>
      </c>
      <c r="U240" s="159">
        <f t="shared" ref="U240" si="496">ROUND(T240*1.2,2)</f>
        <v>2436.52</v>
      </c>
      <c r="V240" s="159">
        <f t="shared" si="440"/>
        <v>2030.43</v>
      </c>
      <c r="W240" s="159">
        <f t="shared" ref="W240" si="497">ROUND(V240*1.2,2)</f>
        <v>2436.52</v>
      </c>
      <c r="X240" s="159">
        <f>X238</f>
        <v>2111.59</v>
      </c>
      <c r="Y240" s="159">
        <f t="shared" ref="Y240" si="498">ROUND(X240*1.2,2)</f>
        <v>2533.91</v>
      </c>
      <c r="Z240" s="159">
        <f t="shared" si="359"/>
        <v>2111.59</v>
      </c>
      <c r="AA240" s="159">
        <f t="shared" ref="AA240" si="499">ROUND(Z240*1.2,2)</f>
        <v>2533.91</v>
      </c>
      <c r="AB240" s="159">
        <f t="shared" si="444"/>
        <v>2111.59</v>
      </c>
      <c r="AC240" s="159">
        <f t="shared" ref="AC240" si="500">ROUND(AB240*1.2,2)</f>
        <v>2533.91</v>
      </c>
      <c r="AD240" s="159">
        <f>AB240</f>
        <v>2111.59</v>
      </c>
      <c r="AE240" s="159">
        <f t="shared" ref="AE240" si="501">ROUND(AD240*1.2,2)</f>
        <v>2533.91</v>
      </c>
      <c r="AF240" s="159">
        <f>AF238</f>
        <v>2196.0500000000002</v>
      </c>
      <c r="AG240" s="159">
        <f t="shared" ref="AG240" si="502">ROUND(AF240*1.2,2)</f>
        <v>2635.26</v>
      </c>
      <c r="AH240" s="159">
        <f t="shared" si="422"/>
        <v>2196.0500000000002</v>
      </c>
      <c r="AI240" s="159">
        <f>AH240*1.2</f>
        <v>2635.26</v>
      </c>
      <c r="AJ240" s="159">
        <f t="shared" si="449"/>
        <v>2196.0500000000002</v>
      </c>
      <c r="AK240" s="159">
        <f t="shared" ref="AK240" si="503">ROUND(AJ240*1.2,2)</f>
        <v>2635.26</v>
      </c>
      <c r="AL240" s="159">
        <f t="shared" si="398"/>
        <v>2196.0500000000002</v>
      </c>
      <c r="AM240" s="159">
        <f t="shared" ref="AM240" si="504">ROUND(AL240*1.2,2)</f>
        <v>2635.26</v>
      </c>
      <c r="AN240" s="159">
        <f>AN238</f>
        <v>2283.89</v>
      </c>
      <c r="AO240" s="159">
        <f t="shared" ref="AO240" si="505">ROUND(AN240*1.2,2)</f>
        <v>2740.67</v>
      </c>
      <c r="AP240" s="159">
        <f t="shared" si="401"/>
        <v>2283.89</v>
      </c>
      <c r="AQ240" s="159">
        <f t="shared" ref="AQ240" si="506">ROUND(AP240*1.2,2)</f>
        <v>2740.67</v>
      </c>
      <c r="AR240" s="159">
        <f t="shared" si="454"/>
        <v>2283.89</v>
      </c>
      <c r="AS240" s="159">
        <f t="shared" ref="AS240" si="507">ROUND(AR240*1.2,2)</f>
        <v>2740.67</v>
      </c>
      <c r="AT240" s="159">
        <f t="shared" si="456"/>
        <v>2283.89</v>
      </c>
      <c r="AU240" s="159">
        <f t="shared" ref="AU240" si="508">ROUND(AT240*1.2,2)</f>
        <v>2740.67</v>
      </c>
      <c r="AV240" s="159">
        <f>AV238</f>
        <v>2375.25</v>
      </c>
      <c r="AW240" s="159">
        <f t="shared" ref="AW240" si="509">ROUND(AV240*1.2,2)</f>
        <v>2850.3</v>
      </c>
      <c r="AX240" s="159">
        <f t="shared" si="387"/>
        <v>2375.25</v>
      </c>
      <c r="AY240" s="159">
        <f t="shared" ref="AY240" si="510">ROUND(AX240*1.2,2)</f>
        <v>2850.3</v>
      </c>
      <c r="AZ240" s="153" t="s">
        <v>1008</v>
      </c>
    </row>
    <row r="241" spans="1:52" ht="46.15" customHeight="1" thickBot="1" x14ac:dyDescent="0.3">
      <c r="A241" s="210"/>
      <c r="B241" s="282"/>
      <c r="C241" s="218" t="s">
        <v>275</v>
      </c>
      <c r="D241" s="153" t="s">
        <v>657</v>
      </c>
      <c r="E241" s="153" t="s">
        <v>696</v>
      </c>
      <c r="F241" s="215">
        <v>1978.99</v>
      </c>
      <c r="G241" s="154">
        <v>2335.21</v>
      </c>
      <c r="H241" s="215">
        <v>1978.99</v>
      </c>
      <c r="I241" s="154">
        <v>2335.21</v>
      </c>
      <c r="J241" s="154">
        <v>2533.04</v>
      </c>
      <c r="K241" s="154"/>
      <c r="L241" s="154">
        <f t="shared" ref="L241:L242" si="511">F241</f>
        <v>1978.99</v>
      </c>
      <c r="M241" s="154">
        <f t="shared" ref="M241" si="512">ROUND(L241*1.2,2)</f>
        <v>2374.79</v>
      </c>
      <c r="N241" s="154">
        <f t="shared" ref="N241:N242" si="513">H241</f>
        <v>1978.99</v>
      </c>
      <c r="O241" s="154">
        <f t="shared" ref="O241" si="514">ROUND(N241*1.2,2)</f>
        <v>2374.79</v>
      </c>
      <c r="P241" s="159">
        <v>2030.43</v>
      </c>
      <c r="Q241" s="159">
        <f>P241*1.2</f>
        <v>2436.5160000000001</v>
      </c>
      <c r="R241" s="159">
        <v>2030.43</v>
      </c>
      <c r="S241" s="159">
        <f>R241*1.2</f>
        <v>2436.5160000000001</v>
      </c>
      <c r="T241" s="159">
        <f t="shared" ref="T241:T242" si="515">P241</f>
        <v>2030.43</v>
      </c>
      <c r="U241" s="159">
        <f t="shared" ref="U241" si="516">ROUND(T241*1.2,2)</f>
        <v>2436.52</v>
      </c>
      <c r="V241" s="159">
        <f t="shared" ref="V241:V242" si="517">R241</f>
        <v>2030.43</v>
      </c>
      <c r="W241" s="159">
        <f t="shared" ref="W241" si="518">ROUND(V241*1.2,2)</f>
        <v>2436.52</v>
      </c>
      <c r="X241" s="159">
        <f>X240</f>
        <v>2111.59</v>
      </c>
      <c r="Y241" s="159">
        <f t="shared" ref="Y241" si="519">ROUND(X241*1.2,2)</f>
        <v>2533.91</v>
      </c>
      <c r="Z241" s="159">
        <f t="shared" si="359"/>
        <v>2111.59</v>
      </c>
      <c r="AA241" s="159">
        <f t="shared" ref="AA241" si="520">ROUND(Z241*1.2,2)</f>
        <v>2533.91</v>
      </c>
      <c r="AB241" s="159">
        <f t="shared" ref="AB241:AB242" si="521">X241</f>
        <v>2111.59</v>
      </c>
      <c r="AC241" s="159">
        <f t="shared" ref="AC241" si="522">ROUND(AB241*1.2,2)</f>
        <v>2533.91</v>
      </c>
      <c r="AD241" s="159">
        <f>AB241</f>
        <v>2111.59</v>
      </c>
      <c r="AE241" s="159">
        <f t="shared" ref="AE241" si="523">ROUND(AD241*1.2,2)</f>
        <v>2533.91</v>
      </c>
      <c r="AF241" s="159">
        <f>AF238</f>
        <v>2196.0500000000002</v>
      </c>
      <c r="AG241" s="159">
        <f t="shared" ref="AG241" si="524">ROUND(AF241*1.2,2)</f>
        <v>2635.26</v>
      </c>
      <c r="AH241" s="159">
        <f t="shared" si="422"/>
        <v>2196.0500000000002</v>
      </c>
      <c r="AI241" s="159">
        <f>AH241*1.2</f>
        <v>2635.26</v>
      </c>
      <c r="AJ241" s="159">
        <f t="shared" ref="AJ241" si="525">AF241</f>
        <v>2196.0500000000002</v>
      </c>
      <c r="AK241" s="159">
        <f t="shared" ref="AK241" si="526">ROUND(AJ241*1.2,2)</f>
        <v>2635.26</v>
      </c>
      <c r="AL241" s="159">
        <f t="shared" si="398"/>
        <v>2196.0500000000002</v>
      </c>
      <c r="AM241" s="159">
        <f t="shared" ref="AM241" si="527">ROUND(AL241*1.2,2)</f>
        <v>2635.26</v>
      </c>
      <c r="AN241" s="159">
        <f>AN240</f>
        <v>2283.89</v>
      </c>
      <c r="AO241" s="159">
        <f t="shared" ref="AO241" si="528">ROUND(AN241*1.2,2)</f>
        <v>2740.67</v>
      </c>
      <c r="AP241" s="159">
        <f t="shared" si="401"/>
        <v>2283.89</v>
      </c>
      <c r="AQ241" s="159">
        <f t="shared" ref="AQ241" si="529">ROUND(AP241*1.2,2)</f>
        <v>2740.67</v>
      </c>
      <c r="AR241" s="159">
        <f t="shared" ref="AR241:AR242" si="530">AN241</f>
        <v>2283.89</v>
      </c>
      <c r="AS241" s="159">
        <f t="shared" ref="AS241" si="531">ROUND(AR241*1.2,2)</f>
        <v>2740.67</v>
      </c>
      <c r="AT241" s="159">
        <f t="shared" ref="AT241:AT242" si="532">AP241</f>
        <v>2283.89</v>
      </c>
      <c r="AU241" s="159">
        <f t="shared" ref="AU241" si="533">ROUND(AT241*1.2,2)</f>
        <v>2740.67</v>
      </c>
      <c r="AV241" s="159">
        <f>AV240</f>
        <v>2375.25</v>
      </c>
      <c r="AW241" s="159">
        <f t="shared" ref="AW241" si="534">ROUND(AV241*1.2,2)</f>
        <v>2850.3</v>
      </c>
      <c r="AX241" s="159">
        <f t="shared" si="387"/>
        <v>2375.25</v>
      </c>
      <c r="AY241" s="159">
        <f t="shared" ref="AY241" si="535">ROUND(AX241*1.2,2)</f>
        <v>2850.3</v>
      </c>
      <c r="AZ241" s="153" t="s">
        <v>1008</v>
      </c>
    </row>
    <row r="242" spans="1:52" ht="46.5" customHeight="1" thickBot="1" x14ac:dyDescent="0.3">
      <c r="A242" s="210"/>
      <c r="B242" s="282"/>
      <c r="C242" s="219"/>
      <c r="D242" s="153" t="s">
        <v>658</v>
      </c>
      <c r="E242" s="153"/>
      <c r="F242" s="215">
        <v>5063.04</v>
      </c>
      <c r="G242" s="154"/>
      <c r="H242" s="215">
        <f>F242</f>
        <v>5063.04</v>
      </c>
      <c r="I242" s="154"/>
      <c r="J242" s="154"/>
      <c r="K242" s="154"/>
      <c r="L242" s="154">
        <f t="shared" si="511"/>
        <v>5063.04</v>
      </c>
      <c r="M242" s="154"/>
      <c r="N242" s="154">
        <f t="shared" si="513"/>
        <v>5063.04</v>
      </c>
      <c r="O242" s="154"/>
      <c r="P242" s="159">
        <v>5885.48</v>
      </c>
      <c r="Q242" s="159"/>
      <c r="R242" s="159">
        <v>5885.48</v>
      </c>
      <c r="S242" s="159"/>
      <c r="T242" s="159">
        <f t="shared" si="515"/>
        <v>5885.48</v>
      </c>
      <c r="U242" s="159"/>
      <c r="V242" s="159">
        <f t="shared" si="517"/>
        <v>5885.48</v>
      </c>
      <c r="W242" s="159"/>
      <c r="X242" s="159">
        <f>X239</f>
        <v>5946.68</v>
      </c>
      <c r="Y242" s="159"/>
      <c r="Z242" s="159">
        <f t="shared" si="359"/>
        <v>5946.68</v>
      </c>
      <c r="AA242" s="159"/>
      <c r="AB242" s="159">
        <f t="shared" si="521"/>
        <v>5946.68</v>
      </c>
      <c r="AC242" s="159"/>
      <c r="AD242" s="159">
        <f>AB242</f>
        <v>5946.68</v>
      </c>
      <c r="AE242" s="159"/>
      <c r="AF242" s="159">
        <f>AF239</f>
        <v>5946.68</v>
      </c>
      <c r="AG242" s="159"/>
      <c r="AH242" s="159">
        <f t="shared" si="422"/>
        <v>5946.68</v>
      </c>
      <c r="AI242" s="159"/>
      <c r="AJ242" s="159">
        <f>AJ239</f>
        <v>5946.7</v>
      </c>
      <c r="AK242" s="159"/>
      <c r="AL242" s="159">
        <f t="shared" si="398"/>
        <v>5946.7</v>
      </c>
      <c r="AM242" s="159"/>
      <c r="AN242" s="159">
        <f>AN239</f>
        <v>5946.7</v>
      </c>
      <c r="AO242" s="159"/>
      <c r="AP242" s="159">
        <f t="shared" si="401"/>
        <v>5946.7</v>
      </c>
      <c r="AQ242" s="159"/>
      <c r="AR242" s="159">
        <f t="shared" si="530"/>
        <v>5946.7</v>
      </c>
      <c r="AS242" s="159"/>
      <c r="AT242" s="159">
        <f t="shared" si="532"/>
        <v>5946.7</v>
      </c>
      <c r="AU242" s="159"/>
      <c r="AV242" s="159">
        <f>AV239</f>
        <v>5946.67</v>
      </c>
      <c r="AW242" s="159"/>
      <c r="AX242" s="159">
        <f t="shared" si="387"/>
        <v>5946.67</v>
      </c>
      <c r="AY242" s="159"/>
      <c r="AZ242" s="153" t="s">
        <v>1008</v>
      </c>
    </row>
    <row r="243" spans="1:52" ht="46.5" customHeight="1" thickBot="1" x14ac:dyDescent="0.3">
      <c r="A243" s="210"/>
      <c r="B243" s="282"/>
      <c r="C243" s="140" t="s">
        <v>276</v>
      </c>
      <c r="D243" s="153" t="s">
        <v>658</v>
      </c>
      <c r="E243" s="153"/>
      <c r="F243" s="215">
        <v>5063.04</v>
      </c>
      <c r="G243" s="154"/>
      <c r="H243" s="215">
        <f t="shared" ref="H243" si="536">F243</f>
        <v>5063.04</v>
      </c>
      <c r="I243" s="154"/>
      <c r="J243" s="154"/>
      <c r="K243" s="154"/>
      <c r="L243" s="154">
        <f t="shared" ref="L243:L244" si="537">F243</f>
        <v>5063.04</v>
      </c>
      <c r="M243" s="154"/>
      <c r="N243" s="154">
        <f t="shared" ref="N243:N244" si="538">H243</f>
        <v>5063.04</v>
      </c>
      <c r="O243" s="154"/>
      <c r="P243" s="159">
        <v>5885.48</v>
      </c>
      <c r="Q243" s="159"/>
      <c r="R243" s="159">
        <v>5885.48</v>
      </c>
      <c r="S243" s="159"/>
      <c r="T243" s="159">
        <f t="shared" ref="T243:T244" si="539">P243</f>
        <v>5885.48</v>
      </c>
      <c r="U243" s="159"/>
      <c r="V243" s="159">
        <f t="shared" ref="V243:V244" si="540">R243</f>
        <v>5885.48</v>
      </c>
      <c r="W243" s="159"/>
      <c r="X243" s="159">
        <f>X242</f>
        <v>5946.68</v>
      </c>
      <c r="Y243" s="159"/>
      <c r="Z243" s="159">
        <f t="shared" si="359"/>
        <v>5946.68</v>
      </c>
      <c r="AA243" s="159"/>
      <c r="AB243" s="159">
        <f t="shared" ref="AB243:AB244" si="541">X243</f>
        <v>5946.68</v>
      </c>
      <c r="AC243" s="159"/>
      <c r="AD243" s="159">
        <f t="shared" ref="AD243:AD244" si="542">Z243</f>
        <v>5946.68</v>
      </c>
      <c r="AE243" s="159"/>
      <c r="AF243" s="159">
        <f>AF242</f>
        <v>5946.68</v>
      </c>
      <c r="AG243" s="159"/>
      <c r="AH243" s="159">
        <f t="shared" si="422"/>
        <v>5946.68</v>
      </c>
      <c r="AI243" s="159"/>
      <c r="AJ243" s="159">
        <f>AJ242</f>
        <v>5946.7</v>
      </c>
      <c r="AK243" s="159"/>
      <c r="AL243" s="159">
        <f t="shared" si="398"/>
        <v>5946.7</v>
      </c>
      <c r="AM243" s="159"/>
      <c r="AN243" s="159">
        <f>AN242</f>
        <v>5946.7</v>
      </c>
      <c r="AO243" s="159"/>
      <c r="AP243" s="159">
        <f t="shared" si="401"/>
        <v>5946.7</v>
      </c>
      <c r="AQ243" s="159"/>
      <c r="AR243" s="159">
        <f t="shared" ref="AR243:AR244" si="543">AN243</f>
        <v>5946.7</v>
      </c>
      <c r="AS243" s="159"/>
      <c r="AT243" s="159">
        <f t="shared" ref="AT243:AT244" si="544">AP243</f>
        <v>5946.7</v>
      </c>
      <c r="AU243" s="159"/>
      <c r="AV243" s="159">
        <f>AV242</f>
        <v>5946.67</v>
      </c>
      <c r="AW243" s="159"/>
      <c r="AX243" s="159">
        <f t="shared" si="387"/>
        <v>5946.67</v>
      </c>
      <c r="AY243" s="159"/>
      <c r="AZ243" s="153" t="s">
        <v>1008</v>
      </c>
    </row>
    <row r="244" spans="1:52" ht="46.5" customHeight="1" thickBot="1" x14ac:dyDescent="0.3">
      <c r="A244" s="210"/>
      <c r="B244" s="282"/>
      <c r="C244" s="140" t="s">
        <v>277</v>
      </c>
      <c r="D244" s="153" t="s">
        <v>658</v>
      </c>
      <c r="E244" s="153"/>
      <c r="F244" s="215">
        <v>5063.04</v>
      </c>
      <c r="G244" s="154"/>
      <c r="H244" s="215">
        <f t="shared" ref="H244" si="545">F244</f>
        <v>5063.04</v>
      </c>
      <c r="I244" s="154"/>
      <c r="J244" s="154"/>
      <c r="K244" s="154"/>
      <c r="L244" s="154">
        <f t="shared" si="537"/>
        <v>5063.04</v>
      </c>
      <c r="M244" s="154"/>
      <c r="N244" s="154">
        <f t="shared" si="538"/>
        <v>5063.04</v>
      </c>
      <c r="O244" s="154"/>
      <c r="P244" s="159">
        <v>5885.48</v>
      </c>
      <c r="Q244" s="159"/>
      <c r="R244" s="159">
        <v>5885.48</v>
      </c>
      <c r="S244" s="159"/>
      <c r="T244" s="159">
        <f t="shared" si="539"/>
        <v>5885.48</v>
      </c>
      <c r="U244" s="159"/>
      <c r="V244" s="159">
        <f t="shared" si="540"/>
        <v>5885.48</v>
      </c>
      <c r="W244" s="159"/>
      <c r="X244" s="159">
        <f>X243</f>
        <v>5946.68</v>
      </c>
      <c r="Y244" s="159"/>
      <c r="Z244" s="159">
        <f t="shared" si="359"/>
        <v>5946.68</v>
      </c>
      <c r="AA244" s="159"/>
      <c r="AB244" s="159">
        <f t="shared" si="541"/>
        <v>5946.68</v>
      </c>
      <c r="AC244" s="159"/>
      <c r="AD244" s="159">
        <f t="shared" si="542"/>
        <v>5946.68</v>
      </c>
      <c r="AE244" s="159"/>
      <c r="AF244" s="159">
        <f>AF243</f>
        <v>5946.68</v>
      </c>
      <c r="AG244" s="159"/>
      <c r="AH244" s="159">
        <f t="shared" si="422"/>
        <v>5946.68</v>
      </c>
      <c r="AI244" s="159"/>
      <c r="AJ244" s="159">
        <f>AJ243</f>
        <v>5946.7</v>
      </c>
      <c r="AK244" s="159"/>
      <c r="AL244" s="159">
        <f t="shared" si="398"/>
        <v>5946.7</v>
      </c>
      <c r="AM244" s="159"/>
      <c r="AN244" s="159">
        <f>AN243</f>
        <v>5946.7</v>
      </c>
      <c r="AO244" s="159"/>
      <c r="AP244" s="159">
        <f t="shared" si="401"/>
        <v>5946.7</v>
      </c>
      <c r="AQ244" s="159"/>
      <c r="AR244" s="159">
        <f t="shared" si="543"/>
        <v>5946.7</v>
      </c>
      <c r="AS244" s="159"/>
      <c r="AT244" s="159">
        <f t="shared" si="544"/>
        <v>5946.7</v>
      </c>
      <c r="AU244" s="159"/>
      <c r="AV244" s="159">
        <f>AV243</f>
        <v>5946.67</v>
      </c>
      <c r="AW244" s="159"/>
      <c r="AX244" s="159">
        <f t="shared" si="387"/>
        <v>5946.67</v>
      </c>
      <c r="AY244" s="159"/>
      <c r="AZ244" s="153" t="s">
        <v>1008</v>
      </c>
    </row>
    <row r="245" spans="1:52" ht="32.25" customHeight="1" thickBot="1" x14ac:dyDescent="0.3">
      <c r="A245" s="209">
        <v>17</v>
      </c>
      <c r="B245" s="291" t="s">
        <v>102</v>
      </c>
      <c r="C245" s="289" t="s">
        <v>98</v>
      </c>
      <c r="D245" s="153" t="s">
        <v>732</v>
      </c>
      <c r="E245" s="153" t="s">
        <v>696</v>
      </c>
      <c r="F245" s="154">
        <v>2298.1</v>
      </c>
      <c r="G245" s="154">
        <v>2711.76</v>
      </c>
      <c r="H245" s="215">
        <v>2298.1</v>
      </c>
      <c r="I245" s="154">
        <v>2711.76</v>
      </c>
      <c r="J245" s="154"/>
      <c r="K245" s="154"/>
      <c r="L245" s="154">
        <v>2228.7199999999998</v>
      </c>
      <c r="M245" s="154">
        <f t="shared" si="337"/>
        <v>2674.46</v>
      </c>
      <c r="N245" s="154">
        <f>L245</f>
        <v>2228.7199999999998</v>
      </c>
      <c r="O245" s="154">
        <f t="shared" ref="O245" si="546">ROUND(N245*1.2,2)</f>
        <v>2674.46</v>
      </c>
      <c r="P245" s="159">
        <v>2228.7199999999998</v>
      </c>
      <c r="Q245" s="159">
        <v>2674.46</v>
      </c>
      <c r="R245" s="159">
        <f>P245</f>
        <v>2228.7199999999998</v>
      </c>
      <c r="S245" s="159">
        <f>Q245</f>
        <v>2674.46</v>
      </c>
      <c r="T245" s="159">
        <f t="shared" si="324"/>
        <v>2228.7199999999998</v>
      </c>
      <c r="U245" s="159">
        <f t="shared" si="332"/>
        <v>2674.46</v>
      </c>
      <c r="V245" s="159">
        <f t="shared" si="325"/>
        <v>2228.7199999999998</v>
      </c>
      <c r="W245" s="159">
        <f t="shared" si="340"/>
        <v>2674.46</v>
      </c>
      <c r="X245" s="159">
        <v>2228.7199999999998</v>
      </c>
      <c r="Y245" s="159">
        <v>2674.46</v>
      </c>
      <c r="Z245" s="159">
        <f t="shared" si="359"/>
        <v>2228.7199999999998</v>
      </c>
      <c r="AA245" s="159">
        <f>Y245</f>
        <v>2674.46</v>
      </c>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69" t="s">
        <v>956</v>
      </c>
    </row>
    <row r="246" spans="1:52" ht="32.25" thickBot="1" x14ac:dyDescent="0.3">
      <c r="A246" s="210"/>
      <c r="B246" s="282"/>
      <c r="C246" s="290"/>
      <c r="D246" s="153" t="s">
        <v>670</v>
      </c>
      <c r="E246" s="153" t="s">
        <v>696</v>
      </c>
      <c r="F246" s="154">
        <v>2510.0500000000002</v>
      </c>
      <c r="G246" s="154">
        <f>F246</f>
        <v>2510.0500000000002</v>
      </c>
      <c r="H246" s="154"/>
      <c r="I246" s="154"/>
      <c r="J246" s="154"/>
      <c r="K246" s="154"/>
      <c r="L246" s="154">
        <f t="shared" si="336"/>
        <v>2510.0500000000002</v>
      </c>
      <c r="M246" s="154">
        <f>L246</f>
        <v>2510.0500000000002</v>
      </c>
      <c r="N246" s="154">
        <f t="shared" si="338"/>
        <v>0</v>
      </c>
      <c r="O246" s="154">
        <f t="shared" ref="O246" si="547">ROUND(N246*1.2,2)</f>
        <v>0</v>
      </c>
      <c r="P246" s="159">
        <v>2566.7199999999998</v>
      </c>
      <c r="Q246" s="159">
        <f>P246</f>
        <v>2566.7199999999998</v>
      </c>
      <c r="R246" s="159"/>
      <c r="S246" s="159"/>
      <c r="T246" s="159">
        <f t="shared" si="324"/>
        <v>2566.7199999999998</v>
      </c>
      <c r="U246" s="159">
        <f>T246</f>
        <v>2566.7199999999998</v>
      </c>
      <c r="V246" s="159"/>
      <c r="W246" s="159"/>
      <c r="X246" s="159">
        <v>2662.07</v>
      </c>
      <c r="Y246" s="159">
        <f>X246</f>
        <v>2662.07</v>
      </c>
      <c r="Z246" s="159"/>
      <c r="AA246" s="159"/>
      <c r="AB246" s="159">
        <f t="shared" si="326"/>
        <v>2662.07</v>
      </c>
      <c r="AC246" s="159">
        <f>AB246</f>
        <v>2662.07</v>
      </c>
      <c r="AD246" s="159">
        <f t="shared" si="327"/>
        <v>0</v>
      </c>
      <c r="AE246" s="159">
        <f t="shared" si="341"/>
        <v>0</v>
      </c>
      <c r="AF246" s="159">
        <v>2776.16</v>
      </c>
      <c r="AG246" s="159">
        <f>AF246</f>
        <v>2776.16</v>
      </c>
      <c r="AH246" s="159"/>
      <c r="AI246" s="159"/>
      <c r="AJ246" s="159">
        <f t="shared" si="328"/>
        <v>2776.16</v>
      </c>
      <c r="AK246" s="159">
        <f>AJ246</f>
        <v>2776.16</v>
      </c>
      <c r="AL246" s="159">
        <f t="shared" si="329"/>
        <v>0</v>
      </c>
      <c r="AM246" s="159">
        <f t="shared" si="342"/>
        <v>0</v>
      </c>
      <c r="AN246" s="159">
        <v>2887.21</v>
      </c>
      <c r="AO246" s="159">
        <f>AN246</f>
        <v>2887.21</v>
      </c>
      <c r="AP246" s="159"/>
      <c r="AQ246" s="159"/>
      <c r="AR246" s="159">
        <f t="shared" si="330"/>
        <v>2887.21</v>
      </c>
      <c r="AS246" s="159">
        <f>AR246</f>
        <v>2887.21</v>
      </c>
      <c r="AT246" s="159">
        <f t="shared" si="331"/>
        <v>0</v>
      </c>
      <c r="AU246" s="159">
        <f t="shared" si="343"/>
        <v>0</v>
      </c>
      <c r="AV246" s="159">
        <v>3002.43</v>
      </c>
      <c r="AW246" s="159">
        <f>AV246</f>
        <v>3002.43</v>
      </c>
      <c r="AX246" s="159"/>
      <c r="AY246" s="159"/>
      <c r="AZ246" s="153" t="s">
        <v>990</v>
      </c>
    </row>
    <row r="247" spans="1:52" ht="63.75" thickBot="1" x14ac:dyDescent="0.3">
      <c r="A247" s="210"/>
      <c r="B247" s="282"/>
      <c r="C247" s="296"/>
      <c r="D247" s="153" t="s">
        <v>199</v>
      </c>
      <c r="E247" s="153" t="s">
        <v>696</v>
      </c>
      <c r="F247" s="215">
        <v>1692.73</v>
      </c>
      <c r="G247" s="154">
        <v>1997.42</v>
      </c>
      <c r="H247" s="154">
        <v>1844.9</v>
      </c>
      <c r="I247" s="154">
        <v>2176.98</v>
      </c>
      <c r="J247" s="154"/>
      <c r="K247" s="154"/>
      <c r="L247" s="154">
        <v>1692.73</v>
      </c>
      <c r="M247" s="154">
        <v>2031.28</v>
      </c>
      <c r="N247" s="154">
        <v>1844.9</v>
      </c>
      <c r="O247" s="154">
        <v>2213.88</v>
      </c>
      <c r="P247" s="159">
        <v>1736.75</v>
      </c>
      <c r="Q247" s="159">
        <v>2084.1</v>
      </c>
      <c r="R247" s="159">
        <v>1892.88</v>
      </c>
      <c r="S247" s="159">
        <v>2271.4560000000001</v>
      </c>
      <c r="T247" s="159">
        <v>1736.75</v>
      </c>
      <c r="U247" s="159">
        <v>2084.1</v>
      </c>
      <c r="V247" s="159">
        <v>1892.88</v>
      </c>
      <c r="W247" s="159">
        <v>2271.46</v>
      </c>
      <c r="X247" s="159">
        <v>1806.23</v>
      </c>
      <c r="Y247" s="159">
        <v>2167.48</v>
      </c>
      <c r="Z247" s="159">
        <v>1968.57</v>
      </c>
      <c r="AA247" s="159">
        <f>Z247*1.2</f>
        <v>2362.2839999999997</v>
      </c>
      <c r="AB247" s="159">
        <v>1806.22</v>
      </c>
      <c r="AC247" s="159">
        <v>2167.46</v>
      </c>
      <c r="AD247" s="159">
        <f>Z247</f>
        <v>1968.57</v>
      </c>
      <c r="AE247" s="159">
        <f>AA247</f>
        <v>2362.2839999999997</v>
      </c>
      <c r="AF247" s="159">
        <v>1878.46</v>
      </c>
      <c r="AG247" s="159">
        <v>2254.152</v>
      </c>
      <c r="AH247" s="159">
        <v>2047.34</v>
      </c>
      <c r="AI247" s="159">
        <v>2456.808</v>
      </c>
      <c r="AJ247" s="159">
        <v>1878.46</v>
      </c>
      <c r="AK247" s="159">
        <v>2254.15</v>
      </c>
      <c r="AL247" s="159">
        <v>2047.34</v>
      </c>
      <c r="AM247" s="159">
        <v>2456.81</v>
      </c>
      <c r="AN247" s="159">
        <v>1953.61</v>
      </c>
      <c r="AO247" s="159">
        <v>2344.3319999999999</v>
      </c>
      <c r="AP247" s="159">
        <v>2129.23</v>
      </c>
      <c r="AQ247" s="159">
        <v>2555.076</v>
      </c>
      <c r="AR247" s="159">
        <v>1953.61</v>
      </c>
      <c r="AS247" s="159">
        <v>2344.33</v>
      </c>
      <c r="AT247" s="159">
        <v>2129.23</v>
      </c>
      <c r="AU247" s="159">
        <v>2555.08</v>
      </c>
      <c r="AV247" s="159">
        <v>2062.63</v>
      </c>
      <c r="AW247" s="159">
        <v>2475.1559999999999</v>
      </c>
      <c r="AX247" s="159">
        <v>2226.4</v>
      </c>
      <c r="AY247" s="159">
        <v>2671.68</v>
      </c>
      <c r="AZ247" s="153" t="s">
        <v>1059</v>
      </c>
    </row>
    <row r="248" spans="1:52" ht="48" thickBot="1" x14ac:dyDescent="0.3">
      <c r="A248" s="210"/>
      <c r="B248" s="282"/>
      <c r="C248" s="212" t="s">
        <v>100</v>
      </c>
      <c r="D248" s="153" t="s">
        <v>279</v>
      </c>
      <c r="E248" s="153" t="s">
        <v>696</v>
      </c>
      <c r="F248" s="215">
        <v>2663.68</v>
      </c>
      <c r="G248" s="215">
        <f>F248</f>
        <v>2663.68</v>
      </c>
      <c r="H248" s="215">
        <v>2663.68</v>
      </c>
      <c r="I248" s="215">
        <f>H248</f>
        <v>2663.68</v>
      </c>
      <c r="J248" s="154"/>
      <c r="K248" s="154"/>
      <c r="L248" s="154">
        <f t="shared" si="336"/>
        <v>2663.68</v>
      </c>
      <c r="M248" s="154">
        <f>L248</f>
        <v>2663.68</v>
      </c>
      <c r="N248" s="154">
        <f t="shared" si="338"/>
        <v>2663.68</v>
      </c>
      <c r="O248" s="154">
        <f>N248</f>
        <v>2663.68</v>
      </c>
      <c r="P248" s="159">
        <v>2732.69</v>
      </c>
      <c r="Q248" s="159">
        <f>P248</f>
        <v>2732.69</v>
      </c>
      <c r="R248" s="159">
        <f>P248</f>
        <v>2732.69</v>
      </c>
      <c r="S248" s="159">
        <f>P248</f>
        <v>2732.69</v>
      </c>
      <c r="T248" s="159">
        <f t="shared" si="324"/>
        <v>2732.69</v>
      </c>
      <c r="U248" s="159">
        <f>T248</f>
        <v>2732.69</v>
      </c>
      <c r="V248" s="159">
        <f t="shared" si="325"/>
        <v>2732.69</v>
      </c>
      <c r="W248" s="159">
        <f>V248</f>
        <v>2732.69</v>
      </c>
      <c r="X248" s="159">
        <v>2841.39</v>
      </c>
      <c r="Y248" s="159">
        <f>X248</f>
        <v>2841.39</v>
      </c>
      <c r="Z248" s="159">
        <f>X248</f>
        <v>2841.39</v>
      </c>
      <c r="AA248" s="159">
        <f>X248</f>
        <v>2841.39</v>
      </c>
      <c r="AB248" s="159">
        <f t="shared" si="326"/>
        <v>2841.39</v>
      </c>
      <c r="AC248" s="159">
        <f>AB248</f>
        <v>2841.39</v>
      </c>
      <c r="AD248" s="159">
        <f t="shared" si="327"/>
        <v>2841.39</v>
      </c>
      <c r="AE248" s="159">
        <f>AD248</f>
        <v>2841.39</v>
      </c>
      <c r="AF248" s="159">
        <v>2955.67</v>
      </c>
      <c r="AG248" s="159">
        <f>AF248</f>
        <v>2955.67</v>
      </c>
      <c r="AH248" s="159">
        <f>AF248</f>
        <v>2955.67</v>
      </c>
      <c r="AI248" s="159">
        <f>AF248</f>
        <v>2955.67</v>
      </c>
      <c r="AJ248" s="159">
        <f t="shared" si="328"/>
        <v>2955.67</v>
      </c>
      <c r="AK248" s="159">
        <f>AJ248</f>
        <v>2955.67</v>
      </c>
      <c r="AL248" s="159">
        <f t="shared" si="329"/>
        <v>2955.67</v>
      </c>
      <c r="AM248" s="159">
        <f>AL248</f>
        <v>2955.67</v>
      </c>
      <c r="AN248" s="159">
        <v>3073.9</v>
      </c>
      <c r="AO248" s="159">
        <f>AN248</f>
        <v>3073.9</v>
      </c>
      <c r="AP248" s="159">
        <f>AN248</f>
        <v>3073.9</v>
      </c>
      <c r="AQ248" s="159">
        <f>AN248</f>
        <v>3073.9</v>
      </c>
      <c r="AR248" s="159">
        <f t="shared" si="330"/>
        <v>3073.9</v>
      </c>
      <c r="AS248" s="159">
        <f>AR248</f>
        <v>3073.9</v>
      </c>
      <c r="AT248" s="159">
        <f t="shared" si="331"/>
        <v>3073.9</v>
      </c>
      <c r="AU248" s="159">
        <f>AS248</f>
        <v>3073.9</v>
      </c>
      <c r="AV248" s="159">
        <v>3196.86</v>
      </c>
      <c r="AW248" s="159">
        <f>AV248</f>
        <v>3196.86</v>
      </c>
      <c r="AX248" s="159">
        <f>AV248</f>
        <v>3196.86</v>
      </c>
      <c r="AY248" s="159">
        <f>AV248</f>
        <v>3196.86</v>
      </c>
      <c r="AZ248" s="153" t="s">
        <v>961</v>
      </c>
    </row>
    <row r="249" spans="1:52" ht="63.75" thickBot="1" x14ac:dyDescent="0.3">
      <c r="A249" s="210"/>
      <c r="B249" s="282"/>
      <c r="C249" s="213"/>
      <c r="D249" s="153" t="s">
        <v>773</v>
      </c>
      <c r="E249" s="153"/>
      <c r="F249" s="154">
        <v>2536.71</v>
      </c>
      <c r="G249" s="154"/>
      <c r="H249" s="154">
        <f>F249</f>
        <v>2536.71</v>
      </c>
      <c r="I249" s="154"/>
      <c r="J249" s="154"/>
      <c r="K249" s="154"/>
      <c r="L249" s="154">
        <f t="shared" si="336"/>
        <v>2536.71</v>
      </c>
      <c r="M249" s="154"/>
      <c r="N249" s="154">
        <f t="shared" si="338"/>
        <v>2536.71</v>
      </c>
      <c r="O249" s="154"/>
      <c r="P249" s="159">
        <v>2653.28</v>
      </c>
      <c r="Q249" s="159"/>
      <c r="R249" s="159">
        <v>2653.28</v>
      </c>
      <c r="S249" s="159"/>
      <c r="T249" s="159">
        <f t="shared" si="324"/>
        <v>2653.28</v>
      </c>
      <c r="U249" s="159"/>
      <c r="V249" s="159">
        <f t="shared" si="325"/>
        <v>2653.28</v>
      </c>
      <c r="W249" s="159"/>
      <c r="X249" s="159">
        <v>2759.41</v>
      </c>
      <c r="Y249" s="159"/>
      <c r="Z249" s="159">
        <f>X249</f>
        <v>2759.41</v>
      </c>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3" t="s">
        <v>863</v>
      </c>
    </row>
    <row r="250" spans="1:52" ht="63.75" thickBot="1" x14ac:dyDescent="0.3">
      <c r="A250" s="210"/>
      <c r="B250" s="282"/>
      <c r="C250" s="213"/>
      <c r="D250" s="153" t="s">
        <v>199</v>
      </c>
      <c r="E250" s="153" t="s">
        <v>696</v>
      </c>
      <c r="F250" s="215">
        <v>1692.73</v>
      </c>
      <c r="G250" s="154">
        <v>1997.42</v>
      </c>
      <c r="H250" s="154"/>
      <c r="I250" s="154"/>
      <c r="J250" s="154"/>
      <c r="K250" s="154"/>
      <c r="L250" s="154">
        <v>1692.73</v>
      </c>
      <c r="M250" s="154">
        <v>2031.28</v>
      </c>
      <c r="N250" s="154"/>
      <c r="O250" s="154"/>
      <c r="P250" s="159">
        <v>1736.75</v>
      </c>
      <c r="Q250" s="159">
        <v>2084.1</v>
      </c>
      <c r="R250" s="159"/>
      <c r="S250" s="159"/>
      <c r="T250" s="159">
        <v>1736.75</v>
      </c>
      <c r="U250" s="159">
        <v>2084.1</v>
      </c>
      <c r="V250" s="159"/>
      <c r="W250" s="159"/>
      <c r="X250" s="159">
        <v>1806.23</v>
      </c>
      <c r="Y250" s="159">
        <v>2167.48</v>
      </c>
      <c r="Z250" s="159"/>
      <c r="AA250" s="159"/>
      <c r="AB250" s="159">
        <v>1806.22</v>
      </c>
      <c r="AC250" s="159">
        <v>2167.46</v>
      </c>
      <c r="AD250" s="159"/>
      <c r="AE250" s="159"/>
      <c r="AF250" s="159">
        <v>1878.46</v>
      </c>
      <c r="AG250" s="159">
        <v>2254.152</v>
      </c>
      <c r="AH250" s="159"/>
      <c r="AI250" s="159"/>
      <c r="AJ250" s="159">
        <v>1878.46</v>
      </c>
      <c r="AK250" s="159">
        <v>2254.15</v>
      </c>
      <c r="AL250" s="159"/>
      <c r="AM250" s="159"/>
      <c r="AN250" s="159">
        <v>1953.61</v>
      </c>
      <c r="AO250" s="159">
        <v>2344.3319999999999</v>
      </c>
      <c r="AP250" s="159"/>
      <c r="AQ250" s="159"/>
      <c r="AR250" s="159">
        <v>1953.61</v>
      </c>
      <c r="AS250" s="159">
        <v>2344.33</v>
      </c>
      <c r="AT250" s="159"/>
      <c r="AU250" s="159"/>
      <c r="AV250" s="159">
        <v>2062.63</v>
      </c>
      <c r="AW250" s="159">
        <v>2475.1559999999999</v>
      </c>
      <c r="AX250" s="159"/>
      <c r="AY250" s="159"/>
      <c r="AZ250" s="153" t="s">
        <v>1067</v>
      </c>
    </row>
    <row r="251" spans="1:52" ht="63.75" thickBot="1" x14ac:dyDescent="0.3">
      <c r="A251" s="210"/>
      <c r="B251" s="282"/>
      <c r="C251" s="134" t="s">
        <v>99</v>
      </c>
      <c r="D251" s="153" t="s">
        <v>749</v>
      </c>
      <c r="E251" s="153" t="s">
        <v>696</v>
      </c>
      <c r="F251" s="215">
        <v>2744.5</v>
      </c>
      <c r="G251" s="154">
        <v>2434</v>
      </c>
      <c r="H251" s="215">
        <f>F251</f>
        <v>2744.5</v>
      </c>
      <c r="I251" s="154">
        <v>2434</v>
      </c>
      <c r="J251" s="154"/>
      <c r="K251" s="154"/>
      <c r="L251" s="154">
        <v>2744.5</v>
      </c>
      <c r="M251" s="154">
        <f>G251</f>
        <v>2434</v>
      </c>
      <c r="N251" s="154">
        <f t="shared" si="338"/>
        <v>2744.5</v>
      </c>
      <c r="O251" s="154">
        <f>I251</f>
        <v>2434</v>
      </c>
      <c r="P251" s="159">
        <f>L251</f>
        <v>2744.5</v>
      </c>
      <c r="Q251" s="159">
        <v>2577.13</v>
      </c>
      <c r="R251" s="159">
        <f>P251</f>
        <v>2744.5</v>
      </c>
      <c r="S251" s="159">
        <v>2577.13</v>
      </c>
      <c r="T251" s="159">
        <v>2662.18</v>
      </c>
      <c r="U251" s="159">
        <f>S251</f>
        <v>2577.13</v>
      </c>
      <c r="V251" s="159">
        <f>T251</f>
        <v>2662.18</v>
      </c>
      <c r="W251" s="159">
        <f>U251</f>
        <v>2577.13</v>
      </c>
      <c r="X251" s="159">
        <v>2662.18</v>
      </c>
      <c r="Y251" s="159">
        <f>X251</f>
        <v>2662.18</v>
      </c>
      <c r="Z251" s="159">
        <f>X251</f>
        <v>2662.18</v>
      </c>
      <c r="AA251" s="159">
        <f>X251</f>
        <v>2662.18</v>
      </c>
      <c r="AB251" s="159">
        <f t="shared" si="326"/>
        <v>2662.18</v>
      </c>
      <c r="AC251" s="159">
        <f>AB251</f>
        <v>2662.18</v>
      </c>
      <c r="AD251" s="159">
        <f t="shared" si="327"/>
        <v>2662.18</v>
      </c>
      <c r="AE251" s="159">
        <f>AD251</f>
        <v>2662.18</v>
      </c>
      <c r="AF251" s="159">
        <f>AE251</f>
        <v>2662.18</v>
      </c>
      <c r="AG251" s="159">
        <f>AF251</f>
        <v>2662.18</v>
      </c>
      <c r="AH251" s="159">
        <f>AF251</f>
        <v>2662.18</v>
      </c>
      <c r="AI251" s="159">
        <f>AF251</f>
        <v>2662.18</v>
      </c>
      <c r="AJ251" s="159">
        <f t="shared" si="328"/>
        <v>2662.18</v>
      </c>
      <c r="AK251" s="159">
        <f>AJ251</f>
        <v>2662.18</v>
      </c>
      <c r="AL251" s="159">
        <f t="shared" si="329"/>
        <v>2662.18</v>
      </c>
      <c r="AM251" s="159">
        <f>AL251</f>
        <v>2662.18</v>
      </c>
      <c r="AN251" s="159">
        <f>AJ251</f>
        <v>2662.18</v>
      </c>
      <c r="AO251" s="159">
        <f>AN251</f>
        <v>2662.18</v>
      </c>
      <c r="AP251" s="159">
        <f>AN251</f>
        <v>2662.18</v>
      </c>
      <c r="AQ251" s="159">
        <f>AN251</f>
        <v>2662.18</v>
      </c>
      <c r="AR251" s="159">
        <f t="shared" si="330"/>
        <v>2662.18</v>
      </c>
      <c r="AS251" s="159">
        <f>AR251</f>
        <v>2662.18</v>
      </c>
      <c r="AT251" s="159">
        <f t="shared" si="331"/>
        <v>2662.18</v>
      </c>
      <c r="AU251" s="159">
        <f>AT251</f>
        <v>2662.18</v>
      </c>
      <c r="AV251" s="159">
        <f>AU251</f>
        <v>2662.18</v>
      </c>
      <c r="AW251" s="159">
        <f>AV251</f>
        <v>2662.18</v>
      </c>
      <c r="AX251" s="159">
        <f>AV251</f>
        <v>2662.18</v>
      </c>
      <c r="AY251" s="159">
        <f>AV251</f>
        <v>2662.18</v>
      </c>
      <c r="AZ251" s="153" t="s">
        <v>963</v>
      </c>
    </row>
    <row r="252" spans="1:52" ht="38.450000000000003" customHeight="1" thickBot="1" x14ac:dyDescent="0.3">
      <c r="A252" s="211"/>
      <c r="B252" s="283"/>
      <c r="C252" s="170" t="s">
        <v>97</v>
      </c>
      <c r="D252" s="153" t="s">
        <v>707</v>
      </c>
      <c r="E252" s="153" t="s">
        <v>696</v>
      </c>
      <c r="F252" s="215">
        <v>3155.56</v>
      </c>
      <c r="G252" s="215">
        <f>F252</f>
        <v>3155.56</v>
      </c>
      <c r="H252" s="154"/>
      <c r="I252" s="154"/>
      <c r="J252" s="154"/>
      <c r="K252" s="154"/>
      <c r="L252" s="154">
        <f>F252</f>
        <v>3155.56</v>
      </c>
      <c r="M252" s="154">
        <f>L252</f>
        <v>3155.56</v>
      </c>
      <c r="N252" s="154">
        <f t="shared" si="338"/>
        <v>0</v>
      </c>
      <c r="O252" s="154">
        <f t="shared" ref="O252" si="548">ROUND(N252*1.2,2)</f>
        <v>0</v>
      </c>
      <c r="P252" s="159">
        <v>3220.86</v>
      </c>
      <c r="Q252" s="159">
        <f>P252</f>
        <v>3220.86</v>
      </c>
      <c r="R252" s="159"/>
      <c r="S252" s="159"/>
      <c r="T252" s="159">
        <f t="shared" si="324"/>
        <v>3220.86</v>
      </c>
      <c r="U252" s="159">
        <f>T252</f>
        <v>3220.86</v>
      </c>
      <c r="V252" s="159">
        <f t="shared" si="325"/>
        <v>0</v>
      </c>
      <c r="W252" s="159">
        <f t="shared" si="340"/>
        <v>0</v>
      </c>
      <c r="X252" s="159">
        <v>3349.85</v>
      </c>
      <c r="Y252" s="159">
        <f>X252</f>
        <v>3349.85</v>
      </c>
      <c r="Z252" s="159"/>
      <c r="AA252" s="159"/>
      <c r="AB252" s="159">
        <f t="shared" si="326"/>
        <v>3349.85</v>
      </c>
      <c r="AC252" s="159">
        <f>AB252</f>
        <v>3349.85</v>
      </c>
      <c r="AD252" s="159">
        <f t="shared" si="327"/>
        <v>0</v>
      </c>
      <c r="AE252" s="159">
        <f t="shared" si="341"/>
        <v>0</v>
      </c>
      <c r="AF252" s="159"/>
      <c r="AG252" s="159"/>
      <c r="AH252" s="159"/>
      <c r="AI252" s="159"/>
      <c r="AJ252" s="159">
        <f t="shared" si="328"/>
        <v>0</v>
      </c>
      <c r="AK252" s="159">
        <f t="shared" si="334"/>
        <v>0</v>
      </c>
      <c r="AL252" s="159">
        <f t="shared" si="329"/>
        <v>0</v>
      </c>
      <c r="AM252" s="159">
        <f t="shared" si="342"/>
        <v>0</v>
      </c>
      <c r="AN252" s="159"/>
      <c r="AO252" s="159"/>
      <c r="AP252" s="159"/>
      <c r="AQ252" s="159"/>
      <c r="AR252" s="159">
        <f t="shared" si="330"/>
        <v>0</v>
      </c>
      <c r="AS252" s="159">
        <f t="shared" si="335"/>
        <v>0</v>
      </c>
      <c r="AT252" s="159">
        <f t="shared" si="331"/>
        <v>0</v>
      </c>
      <c r="AU252" s="159">
        <f t="shared" si="343"/>
        <v>0</v>
      </c>
      <c r="AV252" s="159"/>
      <c r="AW252" s="159"/>
      <c r="AX252" s="159"/>
      <c r="AY252" s="159"/>
      <c r="AZ252" s="169" t="s">
        <v>962</v>
      </c>
    </row>
    <row r="253" spans="1:52" ht="79.5" customHeight="1" thickBot="1" x14ac:dyDescent="0.3">
      <c r="A253" s="209">
        <v>18</v>
      </c>
      <c r="B253" s="291" t="s">
        <v>95</v>
      </c>
      <c r="C253" s="152" t="s">
        <v>94</v>
      </c>
      <c r="D253" s="153" t="s">
        <v>1048</v>
      </c>
      <c r="E253" s="153"/>
      <c r="F253" s="215">
        <v>3183.18</v>
      </c>
      <c r="G253" s="215"/>
      <c r="H253" s="215"/>
      <c r="I253" s="215"/>
      <c r="J253" s="154"/>
      <c r="K253" s="154"/>
      <c r="L253" s="154">
        <f t="shared" si="336"/>
        <v>3183.18</v>
      </c>
      <c r="M253" s="154"/>
      <c r="N253" s="154">
        <f t="shared" si="338"/>
        <v>0</v>
      </c>
      <c r="O253" s="154">
        <f t="shared" ref="O253" si="549">ROUND(N253*1.2,2)</f>
        <v>0</v>
      </c>
      <c r="P253" s="159">
        <v>3250.52</v>
      </c>
      <c r="Q253" s="159"/>
      <c r="R253" s="159"/>
      <c r="S253" s="159"/>
      <c r="T253" s="159">
        <f t="shared" ref="T253:T262" si="550">P253</f>
        <v>3250.52</v>
      </c>
      <c r="U253" s="159"/>
      <c r="V253" s="159"/>
      <c r="W253" s="159"/>
      <c r="X253" s="159">
        <v>3271.97</v>
      </c>
      <c r="Y253" s="159"/>
      <c r="Z253" s="159"/>
      <c r="AA253" s="159"/>
      <c r="AB253" s="159">
        <f t="shared" si="326"/>
        <v>3271.97</v>
      </c>
      <c r="AC253" s="159"/>
      <c r="AD253" s="159">
        <f t="shared" si="327"/>
        <v>0</v>
      </c>
      <c r="AE253" s="159">
        <f t="shared" si="341"/>
        <v>0</v>
      </c>
      <c r="AF253" s="159">
        <v>3445.65</v>
      </c>
      <c r="AG253" s="159"/>
      <c r="AH253" s="159"/>
      <c r="AI253" s="159"/>
      <c r="AJ253" s="159">
        <f t="shared" si="328"/>
        <v>3445.65</v>
      </c>
      <c r="AK253" s="159"/>
      <c r="AL253" s="159">
        <f t="shared" si="329"/>
        <v>0</v>
      </c>
      <c r="AM253" s="159">
        <f t="shared" si="342"/>
        <v>0</v>
      </c>
      <c r="AN253" s="159">
        <v>3499.7</v>
      </c>
      <c r="AO253" s="159"/>
      <c r="AP253" s="159"/>
      <c r="AQ253" s="159"/>
      <c r="AR253" s="159">
        <f t="shared" si="330"/>
        <v>3499.7</v>
      </c>
      <c r="AS253" s="159"/>
      <c r="AT253" s="159">
        <f t="shared" si="331"/>
        <v>0</v>
      </c>
      <c r="AU253" s="159">
        <f t="shared" si="343"/>
        <v>0</v>
      </c>
      <c r="AV253" s="159">
        <v>3672.98</v>
      </c>
      <c r="AW253" s="159"/>
      <c r="AX253" s="159"/>
      <c r="AY253" s="159"/>
      <c r="AZ253" s="153" t="s">
        <v>1047</v>
      </c>
    </row>
    <row r="254" spans="1:52" ht="32.25" thickBot="1" x14ac:dyDescent="0.3">
      <c r="A254" s="210"/>
      <c r="B254" s="282"/>
      <c r="C254" s="153"/>
      <c r="D254" s="153" t="s">
        <v>1049</v>
      </c>
      <c r="E254" s="153" t="s">
        <v>696</v>
      </c>
      <c r="F254" s="215">
        <v>2795.43</v>
      </c>
      <c r="G254" s="215">
        <f>F254</f>
        <v>2795.43</v>
      </c>
      <c r="H254" s="215"/>
      <c r="I254" s="215"/>
      <c r="J254" s="154"/>
      <c r="K254" s="154"/>
      <c r="L254" s="154">
        <f t="shared" si="336"/>
        <v>2795.43</v>
      </c>
      <c r="M254" s="154">
        <f>L254</f>
        <v>2795.43</v>
      </c>
      <c r="N254" s="154">
        <f t="shared" si="338"/>
        <v>0</v>
      </c>
      <c r="O254" s="154">
        <f t="shared" ref="O254:O255" si="551">ROUND(N254*1.2,2)</f>
        <v>0</v>
      </c>
      <c r="P254" s="159">
        <v>2868.11</v>
      </c>
      <c r="Q254" s="159">
        <f>P254</f>
        <v>2868.11</v>
      </c>
      <c r="R254" s="159"/>
      <c r="S254" s="159"/>
      <c r="T254" s="159">
        <f t="shared" si="550"/>
        <v>2868.11</v>
      </c>
      <c r="U254" s="159">
        <f>T254</f>
        <v>2868.11</v>
      </c>
      <c r="V254" s="159"/>
      <c r="W254" s="159"/>
      <c r="X254" s="159">
        <v>2879.29</v>
      </c>
      <c r="Y254" s="159">
        <f>X254</f>
        <v>2879.29</v>
      </c>
      <c r="Z254" s="159"/>
      <c r="AA254" s="159"/>
      <c r="AB254" s="159">
        <f t="shared" si="326"/>
        <v>2879.29</v>
      </c>
      <c r="AC254" s="159">
        <f>AB254</f>
        <v>2879.29</v>
      </c>
      <c r="AD254" s="159">
        <f t="shared" si="327"/>
        <v>0</v>
      </c>
      <c r="AE254" s="159">
        <f t="shared" si="341"/>
        <v>0</v>
      </c>
      <c r="AF254" s="159">
        <v>3102.08</v>
      </c>
      <c r="AG254" s="159">
        <f>AF254</f>
        <v>3102.08</v>
      </c>
      <c r="AH254" s="159"/>
      <c r="AI254" s="159"/>
      <c r="AJ254" s="159">
        <f t="shared" si="328"/>
        <v>3102.08</v>
      </c>
      <c r="AK254" s="159">
        <f>AJ254</f>
        <v>3102.08</v>
      </c>
      <c r="AL254" s="159">
        <f t="shared" si="329"/>
        <v>0</v>
      </c>
      <c r="AM254" s="159">
        <f t="shared" si="342"/>
        <v>0</v>
      </c>
      <c r="AN254" s="159">
        <v>3226.14</v>
      </c>
      <c r="AO254" s="159">
        <f>AN254</f>
        <v>3226.14</v>
      </c>
      <c r="AP254" s="159"/>
      <c r="AQ254" s="159"/>
      <c r="AR254" s="159">
        <f t="shared" si="330"/>
        <v>3226.14</v>
      </c>
      <c r="AS254" s="159">
        <f>AR254</f>
        <v>3226.14</v>
      </c>
      <c r="AT254" s="159">
        <f t="shared" si="331"/>
        <v>0</v>
      </c>
      <c r="AU254" s="159">
        <f t="shared" si="343"/>
        <v>0</v>
      </c>
      <c r="AV254" s="159">
        <v>3355.79</v>
      </c>
      <c r="AW254" s="159">
        <f>AV254</f>
        <v>3355.79</v>
      </c>
      <c r="AX254" s="159"/>
      <c r="AY254" s="159"/>
      <c r="AZ254" s="153" t="s">
        <v>1047</v>
      </c>
    </row>
    <row r="255" spans="1:52" ht="63.75" thickBot="1" x14ac:dyDescent="0.3">
      <c r="A255" s="210"/>
      <c r="B255" s="282"/>
      <c r="C255" s="153" t="s">
        <v>281</v>
      </c>
      <c r="D255" s="153" t="s">
        <v>1048</v>
      </c>
      <c r="E255" s="153"/>
      <c r="F255" s="215">
        <v>3183.18</v>
      </c>
      <c r="G255" s="215"/>
      <c r="H255" s="215"/>
      <c r="I255" s="215"/>
      <c r="J255" s="154"/>
      <c r="K255" s="154"/>
      <c r="L255" s="154">
        <f t="shared" ref="L255:L256" si="552">F255</f>
        <v>3183.18</v>
      </c>
      <c r="M255" s="154"/>
      <c r="N255" s="154">
        <f t="shared" ref="N255:N256" si="553">H255</f>
        <v>0</v>
      </c>
      <c r="O255" s="154">
        <f t="shared" si="551"/>
        <v>0</v>
      </c>
      <c r="P255" s="159">
        <v>3250.52</v>
      </c>
      <c r="Q255" s="159"/>
      <c r="R255" s="159"/>
      <c r="S255" s="159"/>
      <c r="T255" s="159">
        <f t="shared" si="550"/>
        <v>3250.52</v>
      </c>
      <c r="U255" s="159"/>
      <c r="V255" s="159">
        <f>T255</f>
        <v>3250.52</v>
      </c>
      <c r="W255" s="159"/>
      <c r="X255" s="159">
        <v>3271.97</v>
      </c>
      <c r="Y255" s="231"/>
      <c r="Z255" s="159">
        <f>X255</f>
        <v>3271.97</v>
      </c>
      <c r="AA255" s="159"/>
      <c r="AB255" s="159">
        <f t="shared" ref="AB255:AB256" si="554">X255</f>
        <v>3271.97</v>
      </c>
      <c r="AC255" s="159"/>
      <c r="AD255" s="159">
        <f t="shared" ref="AD255:AD256" si="555">Z255</f>
        <v>3271.97</v>
      </c>
      <c r="AE255" s="159">
        <f t="shared" ref="AE255:AE256" si="556">ROUND(AD255*1.2,2)</f>
        <v>3926.36</v>
      </c>
      <c r="AF255" s="159">
        <v>3445.65</v>
      </c>
      <c r="AG255" s="159"/>
      <c r="AH255" s="159"/>
      <c r="AI255" s="159"/>
      <c r="AJ255" s="159">
        <f t="shared" ref="AJ255:AJ256" si="557">AF255</f>
        <v>3445.65</v>
      </c>
      <c r="AK255" s="159"/>
      <c r="AL255" s="159">
        <f t="shared" ref="AL255:AL256" si="558">AH255</f>
        <v>0</v>
      </c>
      <c r="AM255" s="159">
        <f t="shared" ref="AM255:AM256" si="559">ROUND(AL255*1.2,2)</f>
        <v>0</v>
      </c>
      <c r="AN255" s="159">
        <v>3499.7</v>
      </c>
      <c r="AO255" s="159"/>
      <c r="AP255" s="159"/>
      <c r="AQ255" s="159"/>
      <c r="AR255" s="159">
        <f t="shared" ref="AR255:AR256" si="560">AN255</f>
        <v>3499.7</v>
      </c>
      <c r="AS255" s="159"/>
      <c r="AT255" s="159">
        <f t="shared" ref="AT255:AT256" si="561">AP255</f>
        <v>0</v>
      </c>
      <c r="AU255" s="159">
        <f t="shared" ref="AU255:AU256" si="562">ROUND(AT255*1.2,2)</f>
        <v>0</v>
      </c>
      <c r="AV255" s="159">
        <v>3672.98</v>
      </c>
      <c r="AW255" s="159"/>
      <c r="AX255" s="159"/>
      <c r="AY255" s="159"/>
      <c r="AZ255" s="153" t="s">
        <v>1047</v>
      </c>
    </row>
    <row r="256" spans="1:52" ht="32.25" thickBot="1" x14ac:dyDescent="0.3">
      <c r="A256" s="210"/>
      <c r="B256" s="282"/>
      <c r="C256" s="153" t="s">
        <v>282</v>
      </c>
      <c r="D256" s="153" t="s">
        <v>1049</v>
      </c>
      <c r="E256" s="153" t="s">
        <v>696</v>
      </c>
      <c r="F256" s="215">
        <v>2795.43</v>
      </c>
      <c r="G256" s="215">
        <f>F256</f>
        <v>2795.43</v>
      </c>
      <c r="H256" s="215"/>
      <c r="I256" s="215"/>
      <c r="J256" s="154"/>
      <c r="K256" s="154"/>
      <c r="L256" s="154">
        <f t="shared" si="552"/>
        <v>2795.43</v>
      </c>
      <c r="M256" s="154">
        <f>L256</f>
        <v>2795.43</v>
      </c>
      <c r="N256" s="154">
        <f t="shared" si="553"/>
        <v>0</v>
      </c>
      <c r="O256" s="154">
        <f t="shared" ref="O256" si="563">ROUND(N256*1.2,2)</f>
        <v>0</v>
      </c>
      <c r="P256" s="159">
        <v>2868.11</v>
      </c>
      <c r="Q256" s="159">
        <f>P256</f>
        <v>2868.11</v>
      </c>
      <c r="R256" s="159"/>
      <c r="S256" s="159"/>
      <c r="T256" s="159">
        <f t="shared" si="550"/>
        <v>2868.11</v>
      </c>
      <c r="U256" s="159">
        <f>T256</f>
        <v>2868.11</v>
      </c>
      <c r="V256" s="159"/>
      <c r="W256" s="159"/>
      <c r="X256" s="159">
        <v>2879.29</v>
      </c>
      <c r="Y256" s="159">
        <f>X256</f>
        <v>2879.29</v>
      </c>
      <c r="Z256" s="159"/>
      <c r="AA256" s="159"/>
      <c r="AB256" s="159">
        <f t="shared" si="554"/>
        <v>2879.29</v>
      </c>
      <c r="AC256" s="159">
        <f>AB256</f>
        <v>2879.29</v>
      </c>
      <c r="AD256" s="159">
        <f t="shared" si="555"/>
        <v>0</v>
      </c>
      <c r="AE256" s="159">
        <f t="shared" si="556"/>
        <v>0</v>
      </c>
      <c r="AF256" s="159">
        <v>3102.08</v>
      </c>
      <c r="AG256" s="159">
        <f>AF256</f>
        <v>3102.08</v>
      </c>
      <c r="AH256" s="159"/>
      <c r="AI256" s="159"/>
      <c r="AJ256" s="159">
        <f t="shared" si="557"/>
        <v>3102.08</v>
      </c>
      <c r="AK256" s="159">
        <f>AJ256</f>
        <v>3102.08</v>
      </c>
      <c r="AL256" s="159">
        <f t="shared" si="558"/>
        <v>0</v>
      </c>
      <c r="AM256" s="159">
        <f t="shared" si="559"/>
        <v>0</v>
      </c>
      <c r="AN256" s="159">
        <v>3226.14</v>
      </c>
      <c r="AO256" s="159">
        <f>AN256</f>
        <v>3226.14</v>
      </c>
      <c r="AP256" s="159"/>
      <c r="AQ256" s="159"/>
      <c r="AR256" s="159">
        <f t="shared" si="560"/>
        <v>3226.14</v>
      </c>
      <c r="AS256" s="159">
        <f>AR256</f>
        <v>3226.14</v>
      </c>
      <c r="AT256" s="159">
        <f t="shared" si="561"/>
        <v>0</v>
      </c>
      <c r="AU256" s="159">
        <f t="shared" si="562"/>
        <v>0</v>
      </c>
      <c r="AV256" s="159">
        <v>3355.79</v>
      </c>
      <c r="AW256" s="159">
        <f>AV256</f>
        <v>3355.79</v>
      </c>
      <c r="AX256" s="159"/>
      <c r="AY256" s="159"/>
      <c r="AZ256" s="153" t="s">
        <v>1047</v>
      </c>
    </row>
    <row r="257" spans="1:52" ht="63.75" thickBot="1" x14ac:dyDescent="0.3">
      <c r="A257" s="210"/>
      <c r="B257" s="282"/>
      <c r="C257" s="153" t="s">
        <v>283</v>
      </c>
      <c r="D257" s="153" t="s">
        <v>1048</v>
      </c>
      <c r="E257" s="153"/>
      <c r="F257" s="215">
        <v>3183.18</v>
      </c>
      <c r="G257" s="215"/>
      <c r="H257" s="215"/>
      <c r="I257" s="215"/>
      <c r="J257" s="154"/>
      <c r="K257" s="154"/>
      <c r="L257" s="154">
        <f t="shared" ref="L257:L259" si="564">F257</f>
        <v>3183.18</v>
      </c>
      <c r="M257" s="154"/>
      <c r="N257" s="154">
        <f t="shared" ref="N257:N259" si="565">H257</f>
        <v>0</v>
      </c>
      <c r="O257" s="154">
        <f t="shared" ref="O257:O259" si="566">ROUND(N257*1.2,2)</f>
        <v>0</v>
      </c>
      <c r="P257" s="159">
        <v>3250.52</v>
      </c>
      <c r="Q257" s="159"/>
      <c r="R257" s="159"/>
      <c r="S257" s="159"/>
      <c r="T257" s="159">
        <f t="shared" si="550"/>
        <v>3250.52</v>
      </c>
      <c r="U257" s="159"/>
      <c r="V257" s="159"/>
      <c r="W257" s="159"/>
      <c r="X257" s="159">
        <v>3271.97</v>
      </c>
      <c r="Y257" s="159"/>
      <c r="Z257" s="159"/>
      <c r="AA257" s="159"/>
      <c r="AB257" s="159">
        <f t="shared" ref="AB257:AB259" si="567">X257</f>
        <v>3271.97</v>
      </c>
      <c r="AC257" s="159"/>
      <c r="AD257" s="159">
        <f t="shared" ref="AD257:AD259" si="568">Z257</f>
        <v>0</v>
      </c>
      <c r="AE257" s="159">
        <f t="shared" ref="AE257:AE259" si="569">ROUND(AD257*1.2,2)</f>
        <v>0</v>
      </c>
      <c r="AF257" s="159">
        <v>3445.65</v>
      </c>
      <c r="AG257" s="159"/>
      <c r="AH257" s="159"/>
      <c r="AI257" s="159"/>
      <c r="AJ257" s="159">
        <f t="shared" ref="AJ257:AJ259" si="570">AF257</f>
        <v>3445.65</v>
      </c>
      <c r="AK257" s="159"/>
      <c r="AL257" s="159">
        <f t="shared" ref="AL257:AL259" si="571">AH257</f>
        <v>0</v>
      </c>
      <c r="AM257" s="159">
        <f t="shared" ref="AM257:AM259" si="572">ROUND(AL257*1.2,2)</f>
        <v>0</v>
      </c>
      <c r="AN257" s="159">
        <v>3499.7</v>
      </c>
      <c r="AO257" s="159"/>
      <c r="AP257" s="159"/>
      <c r="AQ257" s="159"/>
      <c r="AR257" s="159">
        <f t="shared" ref="AR257:AR259" si="573">AN257</f>
        <v>3499.7</v>
      </c>
      <c r="AS257" s="159"/>
      <c r="AT257" s="159">
        <f t="shared" ref="AT257:AT259" si="574">AP257</f>
        <v>0</v>
      </c>
      <c r="AU257" s="159">
        <f t="shared" ref="AU257:AU259" si="575">ROUND(AT257*1.2,2)</f>
        <v>0</v>
      </c>
      <c r="AV257" s="159">
        <v>3672.98</v>
      </c>
      <c r="AW257" s="159"/>
      <c r="AX257" s="159"/>
      <c r="AY257" s="159"/>
      <c r="AZ257" s="153" t="s">
        <v>1047</v>
      </c>
    </row>
    <row r="258" spans="1:52" ht="63.75" thickBot="1" x14ac:dyDescent="0.3">
      <c r="A258" s="210"/>
      <c r="B258" s="282"/>
      <c r="C258" s="153" t="s">
        <v>284</v>
      </c>
      <c r="D258" s="153" t="s">
        <v>1048</v>
      </c>
      <c r="E258" s="153"/>
      <c r="F258" s="215">
        <v>3183.18</v>
      </c>
      <c r="G258" s="215"/>
      <c r="H258" s="215"/>
      <c r="I258" s="215"/>
      <c r="J258" s="154"/>
      <c r="K258" s="154"/>
      <c r="L258" s="154">
        <f t="shared" si="564"/>
        <v>3183.18</v>
      </c>
      <c r="M258" s="154"/>
      <c r="N258" s="154">
        <f t="shared" si="565"/>
        <v>0</v>
      </c>
      <c r="O258" s="154">
        <f t="shared" si="566"/>
        <v>0</v>
      </c>
      <c r="P258" s="159">
        <v>3250.52</v>
      </c>
      <c r="Q258" s="159"/>
      <c r="R258" s="159"/>
      <c r="S258" s="159"/>
      <c r="T258" s="159">
        <f t="shared" si="550"/>
        <v>3250.52</v>
      </c>
      <c r="U258" s="159"/>
      <c r="V258" s="159"/>
      <c r="W258" s="159"/>
      <c r="X258" s="159">
        <v>3271.97</v>
      </c>
      <c r="Y258" s="159"/>
      <c r="Z258" s="159"/>
      <c r="AA258" s="159"/>
      <c r="AB258" s="159">
        <f t="shared" si="567"/>
        <v>3271.97</v>
      </c>
      <c r="AC258" s="159"/>
      <c r="AD258" s="159">
        <f t="shared" si="568"/>
        <v>0</v>
      </c>
      <c r="AE258" s="159">
        <f t="shared" si="569"/>
        <v>0</v>
      </c>
      <c r="AF258" s="159">
        <v>3445.65</v>
      </c>
      <c r="AG258" s="159"/>
      <c r="AH258" s="159"/>
      <c r="AI258" s="159"/>
      <c r="AJ258" s="159">
        <f t="shared" si="570"/>
        <v>3445.65</v>
      </c>
      <c r="AK258" s="159"/>
      <c r="AL258" s="159">
        <f t="shared" si="571"/>
        <v>0</v>
      </c>
      <c r="AM258" s="159">
        <f t="shared" si="572"/>
        <v>0</v>
      </c>
      <c r="AN258" s="159">
        <v>3499.7</v>
      </c>
      <c r="AO258" s="159"/>
      <c r="AP258" s="159"/>
      <c r="AQ258" s="159"/>
      <c r="AR258" s="159">
        <f t="shared" si="573"/>
        <v>3499.7</v>
      </c>
      <c r="AS258" s="159"/>
      <c r="AT258" s="159">
        <f t="shared" si="574"/>
        <v>0</v>
      </c>
      <c r="AU258" s="159">
        <f t="shared" si="575"/>
        <v>0</v>
      </c>
      <c r="AV258" s="159">
        <v>3672.98</v>
      </c>
      <c r="AW258" s="159"/>
      <c r="AX258" s="159"/>
      <c r="AY258" s="159"/>
      <c r="AZ258" s="153" t="s">
        <v>1047</v>
      </c>
    </row>
    <row r="259" spans="1:52" ht="63.75" thickBot="1" x14ac:dyDescent="0.3">
      <c r="A259" s="210"/>
      <c r="B259" s="282"/>
      <c r="C259" s="153" t="s">
        <v>285</v>
      </c>
      <c r="D259" s="153" t="s">
        <v>1048</v>
      </c>
      <c r="E259" s="153"/>
      <c r="F259" s="215">
        <v>3183.18</v>
      </c>
      <c r="G259" s="215"/>
      <c r="H259" s="215"/>
      <c r="I259" s="215"/>
      <c r="J259" s="154"/>
      <c r="K259" s="154"/>
      <c r="L259" s="154">
        <f t="shared" si="564"/>
        <v>3183.18</v>
      </c>
      <c r="M259" s="154"/>
      <c r="N259" s="154">
        <f t="shared" si="565"/>
        <v>0</v>
      </c>
      <c r="O259" s="154">
        <f t="shared" si="566"/>
        <v>0</v>
      </c>
      <c r="P259" s="159">
        <v>3250.52</v>
      </c>
      <c r="Q259" s="159"/>
      <c r="R259" s="159"/>
      <c r="S259" s="159"/>
      <c r="T259" s="159">
        <f t="shared" si="550"/>
        <v>3250.52</v>
      </c>
      <c r="U259" s="159"/>
      <c r="V259" s="159"/>
      <c r="W259" s="159"/>
      <c r="X259" s="159">
        <v>3271.97</v>
      </c>
      <c r="Y259" s="159"/>
      <c r="Z259" s="159"/>
      <c r="AA259" s="159"/>
      <c r="AB259" s="159">
        <f t="shared" si="567"/>
        <v>3271.97</v>
      </c>
      <c r="AC259" s="159"/>
      <c r="AD259" s="159">
        <f t="shared" si="568"/>
        <v>0</v>
      </c>
      <c r="AE259" s="159">
        <f t="shared" si="569"/>
        <v>0</v>
      </c>
      <c r="AF259" s="159">
        <v>3445.65</v>
      </c>
      <c r="AG259" s="159"/>
      <c r="AH259" s="159"/>
      <c r="AI259" s="159"/>
      <c r="AJ259" s="159">
        <f t="shared" si="570"/>
        <v>3445.65</v>
      </c>
      <c r="AK259" s="159"/>
      <c r="AL259" s="159">
        <f t="shared" si="571"/>
        <v>0</v>
      </c>
      <c r="AM259" s="159">
        <f t="shared" si="572"/>
        <v>0</v>
      </c>
      <c r="AN259" s="159">
        <v>3499.7</v>
      </c>
      <c r="AO259" s="159"/>
      <c r="AP259" s="159"/>
      <c r="AQ259" s="159"/>
      <c r="AR259" s="159">
        <f t="shared" si="573"/>
        <v>3499.7</v>
      </c>
      <c r="AS259" s="159"/>
      <c r="AT259" s="159">
        <f t="shared" si="574"/>
        <v>0</v>
      </c>
      <c r="AU259" s="159">
        <f t="shared" si="575"/>
        <v>0</v>
      </c>
      <c r="AV259" s="159">
        <v>3672.98</v>
      </c>
      <c r="AW259" s="159"/>
      <c r="AX259" s="159"/>
      <c r="AY259" s="159"/>
      <c r="AZ259" s="153" t="s">
        <v>1047</v>
      </c>
    </row>
    <row r="260" spans="1:52" ht="32.25" thickBot="1" x14ac:dyDescent="0.3">
      <c r="A260" s="210"/>
      <c r="B260" s="282"/>
      <c r="C260" s="153" t="s">
        <v>830</v>
      </c>
      <c r="D260" s="153" t="s">
        <v>762</v>
      </c>
      <c r="E260" s="153"/>
      <c r="F260" s="215">
        <v>7972.18</v>
      </c>
      <c r="G260" s="215"/>
      <c r="H260" s="215"/>
      <c r="I260" s="215"/>
      <c r="J260" s="154"/>
      <c r="K260" s="154"/>
      <c r="L260" s="154">
        <f t="shared" si="336"/>
        <v>7972.18</v>
      </c>
      <c r="M260" s="154"/>
      <c r="N260" s="154">
        <f t="shared" si="338"/>
        <v>0</v>
      </c>
      <c r="O260" s="154">
        <f t="shared" ref="O260:O261" si="576">ROUND(N260*1.2,2)</f>
        <v>0</v>
      </c>
      <c r="P260" s="159">
        <v>8283.75</v>
      </c>
      <c r="Q260" s="159"/>
      <c r="R260" s="159"/>
      <c r="S260" s="159"/>
      <c r="T260" s="159">
        <f t="shared" si="550"/>
        <v>8283.75</v>
      </c>
      <c r="U260" s="159"/>
      <c r="V260" s="159"/>
      <c r="W260" s="159"/>
      <c r="X260" s="159">
        <v>8319.31</v>
      </c>
      <c r="Y260" s="159"/>
      <c r="Z260" s="159"/>
      <c r="AA260" s="159"/>
      <c r="AB260" s="159">
        <f t="shared" si="326"/>
        <v>8319.31</v>
      </c>
      <c r="AC260" s="159"/>
      <c r="AD260" s="159">
        <f t="shared" si="327"/>
        <v>0</v>
      </c>
      <c r="AE260" s="159">
        <f t="shared" si="341"/>
        <v>0</v>
      </c>
      <c r="AF260" s="159">
        <v>8959.58</v>
      </c>
      <c r="AG260" s="159"/>
      <c r="AH260" s="159"/>
      <c r="AI260" s="159"/>
      <c r="AJ260" s="159">
        <f t="shared" si="328"/>
        <v>8959.58</v>
      </c>
      <c r="AK260" s="159"/>
      <c r="AL260" s="159">
        <f t="shared" si="329"/>
        <v>0</v>
      </c>
      <c r="AM260" s="159">
        <f t="shared" si="342"/>
        <v>0</v>
      </c>
      <c r="AN260" s="159">
        <v>9318.19</v>
      </c>
      <c r="AO260" s="159"/>
      <c r="AP260" s="159"/>
      <c r="AQ260" s="159"/>
      <c r="AR260" s="159">
        <f t="shared" si="330"/>
        <v>9318.19</v>
      </c>
      <c r="AS260" s="159"/>
      <c r="AT260" s="159">
        <f t="shared" si="331"/>
        <v>0</v>
      </c>
      <c r="AU260" s="159">
        <f t="shared" si="343"/>
        <v>0</v>
      </c>
      <c r="AV260" s="159">
        <v>9673.44</v>
      </c>
      <c r="AW260" s="159"/>
      <c r="AX260" s="159"/>
      <c r="AY260" s="159"/>
      <c r="AZ260" s="153" t="s">
        <v>1047</v>
      </c>
    </row>
    <row r="261" spans="1:52" ht="86.25" customHeight="1" thickBot="1" x14ac:dyDescent="0.3">
      <c r="A261" s="211"/>
      <c r="B261" s="283"/>
      <c r="C261" s="153" t="s">
        <v>287</v>
      </c>
      <c r="D261" s="153" t="s">
        <v>1048</v>
      </c>
      <c r="E261" s="153"/>
      <c r="F261" s="215">
        <v>3183.18</v>
      </c>
      <c r="G261" s="215"/>
      <c r="H261" s="215"/>
      <c r="I261" s="215"/>
      <c r="J261" s="154"/>
      <c r="K261" s="154"/>
      <c r="L261" s="154">
        <f t="shared" ref="L261" si="577">F261</f>
        <v>3183.18</v>
      </c>
      <c r="M261" s="154"/>
      <c r="N261" s="154">
        <f t="shared" ref="N261" si="578">H261</f>
        <v>0</v>
      </c>
      <c r="O261" s="154">
        <f t="shared" si="576"/>
        <v>0</v>
      </c>
      <c r="P261" s="159">
        <v>3250.52</v>
      </c>
      <c r="Q261" s="159"/>
      <c r="R261" s="159"/>
      <c r="S261" s="159"/>
      <c r="T261" s="159">
        <f t="shared" si="550"/>
        <v>3250.52</v>
      </c>
      <c r="U261" s="159"/>
      <c r="V261" s="159"/>
      <c r="W261" s="159"/>
      <c r="X261" s="159">
        <v>3271.97</v>
      </c>
      <c r="Y261" s="159"/>
      <c r="Z261" s="159"/>
      <c r="AA261" s="159"/>
      <c r="AB261" s="159">
        <f t="shared" ref="AB261" si="579">X261</f>
        <v>3271.97</v>
      </c>
      <c r="AC261" s="159"/>
      <c r="AD261" s="159">
        <f t="shared" ref="AD261" si="580">Z261</f>
        <v>0</v>
      </c>
      <c r="AE261" s="159">
        <f t="shared" ref="AE261" si="581">ROUND(AD261*1.2,2)</f>
        <v>0</v>
      </c>
      <c r="AF261" s="159">
        <v>3445.65</v>
      </c>
      <c r="AG261" s="159"/>
      <c r="AH261" s="159"/>
      <c r="AI261" s="159"/>
      <c r="AJ261" s="159">
        <f t="shared" ref="AJ261" si="582">AF261</f>
        <v>3445.65</v>
      </c>
      <c r="AK261" s="159"/>
      <c r="AL261" s="159">
        <f t="shared" ref="AL261" si="583">AH261</f>
        <v>0</v>
      </c>
      <c r="AM261" s="159">
        <f t="shared" ref="AM261" si="584">ROUND(AL261*1.2,2)</f>
        <v>0</v>
      </c>
      <c r="AN261" s="159">
        <v>3499.7</v>
      </c>
      <c r="AO261" s="159"/>
      <c r="AP261" s="159"/>
      <c r="AQ261" s="159"/>
      <c r="AR261" s="159">
        <f t="shared" ref="AR261" si="585">AN261</f>
        <v>3499.7</v>
      </c>
      <c r="AS261" s="159"/>
      <c r="AT261" s="159">
        <f t="shared" ref="AT261" si="586">AP261</f>
        <v>0</v>
      </c>
      <c r="AU261" s="159">
        <f t="shared" ref="AU261" si="587">ROUND(AT261*1.2,2)</f>
        <v>0</v>
      </c>
      <c r="AV261" s="159">
        <v>3672.98</v>
      </c>
      <c r="AW261" s="159"/>
      <c r="AX261" s="159"/>
      <c r="AY261" s="159"/>
      <c r="AZ261" s="153" t="s">
        <v>1047</v>
      </c>
    </row>
    <row r="262" spans="1:52" ht="61.5" customHeight="1" thickBot="1" x14ac:dyDescent="0.3">
      <c r="A262" s="232">
        <v>19</v>
      </c>
      <c r="B262" s="291" t="s">
        <v>632</v>
      </c>
      <c r="C262" s="289" t="s">
        <v>230</v>
      </c>
      <c r="D262" s="153" t="s">
        <v>92</v>
      </c>
      <c r="E262" s="153"/>
      <c r="F262" s="154">
        <v>1489.81</v>
      </c>
      <c r="G262" s="154"/>
      <c r="H262" s="154"/>
      <c r="I262" s="154"/>
      <c r="J262" s="154">
        <v>1380.2</v>
      </c>
      <c r="K262" s="154"/>
      <c r="L262" s="154">
        <v>1489.76</v>
      </c>
      <c r="M262" s="154"/>
      <c r="N262" s="154"/>
      <c r="O262" s="154"/>
      <c r="P262" s="159">
        <v>1489.76</v>
      </c>
      <c r="Q262" s="159"/>
      <c r="R262" s="159"/>
      <c r="S262" s="159"/>
      <c r="T262" s="159">
        <f t="shared" si="550"/>
        <v>1489.76</v>
      </c>
      <c r="U262" s="159"/>
      <c r="V262" s="159"/>
      <c r="W262" s="159"/>
      <c r="X262" s="159">
        <v>1502.85</v>
      </c>
      <c r="Y262" s="159"/>
      <c r="Z262" s="159"/>
      <c r="AA262" s="159"/>
      <c r="AB262" s="159">
        <f t="shared" si="326"/>
        <v>1502.85</v>
      </c>
      <c r="AC262" s="159"/>
      <c r="AD262" s="159"/>
      <c r="AE262" s="159"/>
      <c r="AF262" s="159">
        <v>1611.32</v>
      </c>
      <c r="AG262" s="159"/>
      <c r="AH262" s="159"/>
      <c r="AI262" s="159"/>
      <c r="AJ262" s="159">
        <f t="shared" si="328"/>
        <v>1611.32</v>
      </c>
      <c r="AK262" s="159"/>
      <c r="AL262" s="159"/>
      <c r="AM262" s="159"/>
      <c r="AN262" s="159">
        <v>1624.55</v>
      </c>
      <c r="AO262" s="159"/>
      <c r="AP262" s="159"/>
      <c r="AQ262" s="159"/>
      <c r="AR262" s="159">
        <f t="shared" si="330"/>
        <v>1624.55</v>
      </c>
      <c r="AS262" s="159"/>
      <c r="AT262" s="159"/>
      <c r="AU262" s="159"/>
      <c r="AV262" s="159">
        <v>1689.55</v>
      </c>
      <c r="AW262" s="159"/>
      <c r="AX262" s="159"/>
      <c r="AY262" s="159"/>
      <c r="AZ262" s="153" t="s">
        <v>1050</v>
      </c>
    </row>
    <row r="263" spans="1:52" ht="68.25" customHeight="1" thickBot="1" x14ac:dyDescent="0.3">
      <c r="A263" s="233"/>
      <c r="B263" s="282"/>
      <c r="C263" s="290"/>
      <c r="D263" s="153" t="s">
        <v>733</v>
      </c>
      <c r="E263" s="153"/>
      <c r="F263" s="154">
        <v>3771.73</v>
      </c>
      <c r="G263" s="154"/>
      <c r="H263" s="154"/>
      <c r="I263" s="154"/>
      <c r="J263" s="154"/>
      <c r="K263" s="154"/>
      <c r="L263" s="154">
        <f t="shared" si="336"/>
        <v>3771.73</v>
      </c>
      <c r="M263" s="154"/>
      <c r="N263" s="154"/>
      <c r="O263" s="154"/>
      <c r="P263" s="159">
        <v>3962.48</v>
      </c>
      <c r="Q263" s="159"/>
      <c r="R263" s="159"/>
      <c r="S263" s="159"/>
      <c r="T263" s="159">
        <v>3126.22</v>
      </c>
      <c r="U263" s="159"/>
      <c r="V263" s="159"/>
      <c r="W263" s="159"/>
      <c r="X263" s="159">
        <v>3126.22</v>
      </c>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69" t="s">
        <v>911</v>
      </c>
    </row>
    <row r="264" spans="1:52" ht="32.25" thickBot="1" x14ac:dyDescent="0.3">
      <c r="A264" s="233"/>
      <c r="B264" s="282"/>
      <c r="C264" s="296"/>
      <c r="D264" s="153" t="s">
        <v>91</v>
      </c>
      <c r="E264" s="153" t="s">
        <v>696</v>
      </c>
      <c r="F264" s="215">
        <v>2509.4499999999998</v>
      </c>
      <c r="G264" s="154">
        <v>2961.15</v>
      </c>
      <c r="H264" s="215">
        <f t="shared" ref="H264:I266" si="588">F264</f>
        <v>2509.4499999999998</v>
      </c>
      <c r="I264" s="154">
        <f t="shared" si="588"/>
        <v>2961.15</v>
      </c>
      <c r="J264" s="154"/>
      <c r="K264" s="154"/>
      <c r="L264" s="154">
        <f t="shared" si="336"/>
        <v>2509.4499999999998</v>
      </c>
      <c r="M264" s="154">
        <f t="shared" si="337"/>
        <v>3011.34</v>
      </c>
      <c r="N264" s="154">
        <f t="shared" si="338"/>
        <v>2509.4499999999998</v>
      </c>
      <c r="O264" s="154">
        <f t="shared" ref="O264" si="589">ROUND(N264*1.2,2)</f>
        <v>3011.34</v>
      </c>
      <c r="P264" s="159">
        <v>2551.7199999999998</v>
      </c>
      <c r="Q264" s="159">
        <v>3062.06</v>
      </c>
      <c r="R264" s="159">
        <f t="shared" ref="R264:S266" si="590">P264</f>
        <v>2551.7199999999998</v>
      </c>
      <c r="S264" s="159">
        <f t="shared" si="590"/>
        <v>3062.06</v>
      </c>
      <c r="T264" s="159">
        <f t="shared" ref="T264:T274" si="591">P264</f>
        <v>2551.7199999999998</v>
      </c>
      <c r="U264" s="159">
        <f t="shared" ref="U264:U272" si="592">ROUND(T264*1.2,2)</f>
        <v>3062.06</v>
      </c>
      <c r="V264" s="159">
        <f t="shared" ref="V264:V272" si="593">R264</f>
        <v>2551.7199999999998</v>
      </c>
      <c r="W264" s="159">
        <f t="shared" ref="W264:W272" si="594">ROUND(V264*1.2,2)</f>
        <v>3062.06</v>
      </c>
      <c r="X264" s="159">
        <v>2590.8000000000002</v>
      </c>
      <c r="Y264" s="159">
        <v>3108.96</v>
      </c>
      <c r="Z264" s="159">
        <v>2590.8000000000002</v>
      </c>
      <c r="AA264" s="159">
        <v>3108.96</v>
      </c>
      <c r="AB264" s="159">
        <f t="shared" si="326"/>
        <v>2590.8000000000002</v>
      </c>
      <c r="AC264" s="159">
        <f t="shared" si="333"/>
        <v>3108.96</v>
      </c>
      <c r="AD264" s="159">
        <f t="shared" si="327"/>
        <v>2590.8000000000002</v>
      </c>
      <c r="AE264" s="159">
        <f t="shared" si="341"/>
        <v>3108.96</v>
      </c>
      <c r="AF264" s="159">
        <v>2759.93</v>
      </c>
      <c r="AG264" s="159">
        <v>3311.92</v>
      </c>
      <c r="AH264" s="159">
        <v>2759.93</v>
      </c>
      <c r="AI264" s="159">
        <v>3311.92</v>
      </c>
      <c r="AJ264" s="159">
        <f t="shared" si="328"/>
        <v>2759.93</v>
      </c>
      <c r="AK264" s="159">
        <f t="shared" si="334"/>
        <v>3311.92</v>
      </c>
      <c r="AL264" s="159">
        <f t="shared" si="329"/>
        <v>2759.93</v>
      </c>
      <c r="AM264" s="159">
        <f t="shared" si="342"/>
        <v>3311.92</v>
      </c>
      <c r="AN264" s="159">
        <v>2870.32</v>
      </c>
      <c r="AO264" s="159">
        <v>3444.38</v>
      </c>
      <c r="AP264" s="159">
        <v>2870.32</v>
      </c>
      <c r="AQ264" s="159">
        <v>3444.38</v>
      </c>
      <c r="AR264" s="159">
        <f t="shared" si="330"/>
        <v>2870.32</v>
      </c>
      <c r="AS264" s="159">
        <f t="shared" si="335"/>
        <v>3444.38</v>
      </c>
      <c r="AT264" s="159">
        <f t="shared" si="331"/>
        <v>2870.32</v>
      </c>
      <c r="AU264" s="159">
        <f t="shared" si="343"/>
        <v>3444.38</v>
      </c>
      <c r="AV264" s="159">
        <v>2985.17</v>
      </c>
      <c r="AW264" s="159">
        <v>3582.2</v>
      </c>
      <c r="AX264" s="159">
        <v>2985.17</v>
      </c>
      <c r="AY264" s="159">
        <v>3582.2</v>
      </c>
      <c r="AZ264" s="153" t="s">
        <v>1051</v>
      </c>
    </row>
    <row r="265" spans="1:52" ht="32.25" thickBot="1" x14ac:dyDescent="0.3">
      <c r="A265" s="233"/>
      <c r="B265" s="282"/>
      <c r="C265" s="134" t="s">
        <v>231</v>
      </c>
      <c r="D265" s="153" t="s">
        <v>91</v>
      </c>
      <c r="E265" s="153" t="s">
        <v>696</v>
      </c>
      <c r="F265" s="215">
        <v>2509.4499999999998</v>
      </c>
      <c r="G265" s="154">
        <v>2961.15</v>
      </c>
      <c r="H265" s="215">
        <f t="shared" si="588"/>
        <v>2509.4499999999998</v>
      </c>
      <c r="I265" s="154">
        <f t="shared" si="588"/>
        <v>2961.15</v>
      </c>
      <c r="J265" s="154"/>
      <c r="K265" s="154"/>
      <c r="L265" s="154">
        <f t="shared" ref="L265:L269" si="595">F265</f>
        <v>2509.4499999999998</v>
      </c>
      <c r="M265" s="154">
        <f t="shared" ref="M265:M267" si="596">ROUND(L265*1.2,2)</f>
        <v>3011.34</v>
      </c>
      <c r="N265" s="154">
        <f t="shared" ref="N265:N269" si="597">H265</f>
        <v>2509.4499999999998</v>
      </c>
      <c r="O265" s="154">
        <f t="shared" ref="O265:O269" si="598">ROUND(N265*1.2,2)</f>
        <v>3011.34</v>
      </c>
      <c r="P265" s="159">
        <v>2551.7199999999998</v>
      </c>
      <c r="Q265" s="159">
        <v>3062.06</v>
      </c>
      <c r="R265" s="159">
        <f t="shared" si="590"/>
        <v>2551.7199999999998</v>
      </c>
      <c r="S265" s="159">
        <f t="shared" si="590"/>
        <v>3062.06</v>
      </c>
      <c r="T265" s="159">
        <f t="shared" si="591"/>
        <v>2551.7199999999998</v>
      </c>
      <c r="U265" s="159">
        <f t="shared" si="592"/>
        <v>3062.06</v>
      </c>
      <c r="V265" s="159">
        <f t="shared" si="593"/>
        <v>2551.7199999999998</v>
      </c>
      <c r="W265" s="159">
        <f t="shared" si="594"/>
        <v>3062.06</v>
      </c>
      <c r="X265" s="159">
        <v>2590.8000000000002</v>
      </c>
      <c r="Y265" s="159">
        <v>3108.96</v>
      </c>
      <c r="Z265" s="159">
        <v>2590.8000000000002</v>
      </c>
      <c r="AA265" s="159">
        <v>3108.96</v>
      </c>
      <c r="AB265" s="159">
        <f t="shared" ref="AB265:AB269" si="599">X265</f>
        <v>2590.8000000000002</v>
      </c>
      <c r="AC265" s="159">
        <f t="shared" ref="AC265:AC269" si="600">ROUND(AB265*1.2,2)</f>
        <v>3108.96</v>
      </c>
      <c r="AD265" s="159">
        <f t="shared" ref="AD265:AD269" si="601">Z265</f>
        <v>2590.8000000000002</v>
      </c>
      <c r="AE265" s="159">
        <f t="shared" ref="AE265:AE269" si="602">ROUND(AD265*1.2,2)</f>
        <v>3108.96</v>
      </c>
      <c r="AF265" s="159">
        <v>2759.93</v>
      </c>
      <c r="AG265" s="159">
        <v>3311.92</v>
      </c>
      <c r="AH265" s="159">
        <v>2759.93</v>
      </c>
      <c r="AI265" s="159">
        <v>3311.92</v>
      </c>
      <c r="AJ265" s="159">
        <f t="shared" ref="AJ265:AJ269" si="603">AF265</f>
        <v>2759.93</v>
      </c>
      <c r="AK265" s="159">
        <f t="shared" ref="AK265:AK269" si="604">ROUND(AJ265*1.2,2)</f>
        <v>3311.92</v>
      </c>
      <c r="AL265" s="159">
        <f t="shared" ref="AL265:AL269" si="605">AH265</f>
        <v>2759.93</v>
      </c>
      <c r="AM265" s="159">
        <f t="shared" ref="AM265:AM269" si="606">ROUND(AL265*1.2,2)</f>
        <v>3311.92</v>
      </c>
      <c r="AN265" s="159">
        <v>2870.32</v>
      </c>
      <c r="AO265" s="159">
        <v>3444.38</v>
      </c>
      <c r="AP265" s="159">
        <v>2870.32</v>
      </c>
      <c r="AQ265" s="159">
        <v>3444.38</v>
      </c>
      <c r="AR265" s="159">
        <f t="shared" ref="AR265:AR269" si="607">AN265</f>
        <v>2870.32</v>
      </c>
      <c r="AS265" s="159">
        <f t="shared" ref="AS265:AS269" si="608">ROUND(AR265*1.2,2)</f>
        <v>3444.38</v>
      </c>
      <c r="AT265" s="159">
        <f t="shared" ref="AT265:AT269" si="609">AP265</f>
        <v>2870.32</v>
      </c>
      <c r="AU265" s="159">
        <f t="shared" ref="AU265:AU269" si="610">ROUND(AT265*1.2,2)</f>
        <v>3444.38</v>
      </c>
      <c r="AV265" s="159">
        <v>2985.17</v>
      </c>
      <c r="AW265" s="159">
        <v>3582.2</v>
      </c>
      <c r="AX265" s="159">
        <v>2985.17</v>
      </c>
      <c r="AY265" s="159">
        <v>3582.2</v>
      </c>
      <c r="AZ265" s="153" t="s">
        <v>1051</v>
      </c>
    </row>
    <row r="266" spans="1:52" ht="32.25" thickBot="1" x14ac:dyDescent="0.3">
      <c r="A266" s="233"/>
      <c r="B266" s="282"/>
      <c r="C266" s="218" t="s">
        <v>288</v>
      </c>
      <c r="D266" s="153" t="s">
        <v>91</v>
      </c>
      <c r="E266" s="153" t="s">
        <v>696</v>
      </c>
      <c r="F266" s="215">
        <v>2509.4499999999998</v>
      </c>
      <c r="G266" s="154">
        <v>2961.15</v>
      </c>
      <c r="H266" s="215">
        <f t="shared" si="588"/>
        <v>2509.4499999999998</v>
      </c>
      <c r="I266" s="154">
        <f t="shared" si="588"/>
        <v>2961.15</v>
      </c>
      <c r="J266" s="154"/>
      <c r="K266" s="154"/>
      <c r="L266" s="154">
        <f t="shared" si="595"/>
        <v>2509.4499999999998</v>
      </c>
      <c r="M266" s="154">
        <f t="shared" si="596"/>
        <v>3011.34</v>
      </c>
      <c r="N266" s="154">
        <f t="shared" si="597"/>
        <v>2509.4499999999998</v>
      </c>
      <c r="O266" s="154">
        <f t="shared" si="598"/>
        <v>3011.34</v>
      </c>
      <c r="P266" s="159">
        <v>2551.7199999999998</v>
      </c>
      <c r="Q266" s="159">
        <v>3062.06</v>
      </c>
      <c r="R266" s="159">
        <f t="shared" si="590"/>
        <v>2551.7199999999998</v>
      </c>
      <c r="S266" s="159">
        <f t="shared" si="590"/>
        <v>3062.06</v>
      </c>
      <c r="T266" s="159">
        <f t="shared" si="591"/>
        <v>2551.7199999999998</v>
      </c>
      <c r="U266" s="159">
        <f t="shared" si="592"/>
        <v>3062.06</v>
      </c>
      <c r="V266" s="159">
        <f t="shared" si="593"/>
        <v>2551.7199999999998</v>
      </c>
      <c r="W266" s="159">
        <f t="shared" si="594"/>
        <v>3062.06</v>
      </c>
      <c r="X266" s="159">
        <v>2590.8000000000002</v>
      </c>
      <c r="Y266" s="159">
        <v>3108.96</v>
      </c>
      <c r="Z266" s="159">
        <v>2590.8000000000002</v>
      </c>
      <c r="AA266" s="159">
        <v>3108.96</v>
      </c>
      <c r="AB266" s="159">
        <f t="shared" si="599"/>
        <v>2590.8000000000002</v>
      </c>
      <c r="AC266" s="159">
        <f t="shared" si="600"/>
        <v>3108.96</v>
      </c>
      <c r="AD266" s="159">
        <f t="shared" si="601"/>
        <v>2590.8000000000002</v>
      </c>
      <c r="AE266" s="159">
        <f t="shared" si="602"/>
        <v>3108.96</v>
      </c>
      <c r="AF266" s="159">
        <v>2759.93</v>
      </c>
      <c r="AG266" s="159">
        <v>3311.92</v>
      </c>
      <c r="AH266" s="159">
        <v>2759.93</v>
      </c>
      <c r="AI266" s="159">
        <v>3311.92</v>
      </c>
      <c r="AJ266" s="159">
        <f t="shared" si="603"/>
        <v>2759.93</v>
      </c>
      <c r="AK266" s="159">
        <f t="shared" si="604"/>
        <v>3311.92</v>
      </c>
      <c r="AL266" s="159">
        <f t="shared" si="605"/>
        <v>2759.93</v>
      </c>
      <c r="AM266" s="159">
        <f t="shared" si="606"/>
        <v>3311.92</v>
      </c>
      <c r="AN266" s="159">
        <v>2870.32</v>
      </c>
      <c r="AO266" s="159">
        <v>3444.38</v>
      </c>
      <c r="AP266" s="159">
        <v>2870.32</v>
      </c>
      <c r="AQ266" s="159">
        <v>3444.38</v>
      </c>
      <c r="AR266" s="159">
        <f t="shared" si="607"/>
        <v>2870.32</v>
      </c>
      <c r="AS266" s="159">
        <f t="shared" si="608"/>
        <v>3444.38</v>
      </c>
      <c r="AT266" s="159">
        <f t="shared" si="609"/>
        <v>2870.32</v>
      </c>
      <c r="AU266" s="159">
        <f t="shared" si="610"/>
        <v>3444.38</v>
      </c>
      <c r="AV266" s="159">
        <v>2985.17</v>
      </c>
      <c r="AW266" s="159">
        <v>3582.2</v>
      </c>
      <c r="AX266" s="159">
        <v>2985.17</v>
      </c>
      <c r="AY266" s="159">
        <v>3582.2</v>
      </c>
      <c r="AZ266" s="153" t="s">
        <v>1051</v>
      </c>
    </row>
    <row r="267" spans="1:52" ht="32.25" thickBot="1" x14ac:dyDescent="0.3">
      <c r="A267" s="233"/>
      <c r="B267" s="282"/>
      <c r="C267" s="140" t="s">
        <v>289</v>
      </c>
      <c r="D267" s="153" t="s">
        <v>91</v>
      </c>
      <c r="E267" s="153" t="s">
        <v>696</v>
      </c>
      <c r="F267" s="215">
        <v>2509.4499999999998</v>
      </c>
      <c r="G267" s="154">
        <v>2961.15</v>
      </c>
      <c r="H267" s="215">
        <f>F267</f>
        <v>2509.4499999999998</v>
      </c>
      <c r="I267" s="154"/>
      <c r="J267" s="154"/>
      <c r="K267" s="154"/>
      <c r="L267" s="154">
        <f t="shared" si="595"/>
        <v>2509.4499999999998</v>
      </c>
      <c r="M267" s="154">
        <f t="shared" si="596"/>
        <v>3011.34</v>
      </c>
      <c r="N267" s="154">
        <f t="shared" si="597"/>
        <v>2509.4499999999998</v>
      </c>
      <c r="O267" s="154"/>
      <c r="P267" s="159">
        <v>2551.7199999999998</v>
      </c>
      <c r="Q267" s="159">
        <v>3062.06</v>
      </c>
      <c r="R267" s="159">
        <f>P267</f>
        <v>2551.7199999999998</v>
      </c>
      <c r="S267" s="159"/>
      <c r="T267" s="159">
        <f t="shared" si="591"/>
        <v>2551.7199999999998</v>
      </c>
      <c r="U267" s="159">
        <f t="shared" si="592"/>
        <v>3062.06</v>
      </c>
      <c r="V267" s="159">
        <f t="shared" si="593"/>
        <v>2551.7199999999998</v>
      </c>
      <c r="W267" s="159">
        <f t="shared" si="594"/>
        <v>3062.06</v>
      </c>
      <c r="X267" s="159">
        <v>2590.8000000000002</v>
      </c>
      <c r="Y267" s="159">
        <v>3108.96</v>
      </c>
      <c r="Z267" s="159">
        <v>2590.8000000000002</v>
      </c>
      <c r="AA267" s="159"/>
      <c r="AB267" s="159">
        <f t="shared" si="599"/>
        <v>2590.8000000000002</v>
      </c>
      <c r="AC267" s="159">
        <f t="shared" si="600"/>
        <v>3108.96</v>
      </c>
      <c r="AD267" s="159">
        <f t="shared" si="601"/>
        <v>2590.8000000000002</v>
      </c>
      <c r="AE267" s="159"/>
      <c r="AF267" s="159">
        <v>2759.93</v>
      </c>
      <c r="AG267" s="159">
        <v>3311.92</v>
      </c>
      <c r="AH267" s="159">
        <v>2759.93</v>
      </c>
      <c r="AI267" s="159"/>
      <c r="AJ267" s="159">
        <f t="shared" si="603"/>
        <v>2759.93</v>
      </c>
      <c r="AK267" s="159">
        <f t="shared" si="604"/>
        <v>3311.92</v>
      </c>
      <c r="AL267" s="159">
        <f t="shared" si="605"/>
        <v>2759.93</v>
      </c>
      <c r="AM267" s="159">
        <f t="shared" si="606"/>
        <v>3311.92</v>
      </c>
      <c r="AN267" s="159">
        <v>2870.32</v>
      </c>
      <c r="AO267" s="159">
        <v>3444.38</v>
      </c>
      <c r="AP267" s="159">
        <v>2870.32</v>
      </c>
      <c r="AQ267" s="159"/>
      <c r="AR267" s="159">
        <f t="shared" si="607"/>
        <v>2870.32</v>
      </c>
      <c r="AS267" s="159">
        <f t="shared" si="608"/>
        <v>3444.38</v>
      </c>
      <c r="AT267" s="159">
        <f t="shared" si="609"/>
        <v>2870.32</v>
      </c>
      <c r="AU267" s="159">
        <f t="shared" si="610"/>
        <v>3444.38</v>
      </c>
      <c r="AV267" s="159">
        <v>2985.17</v>
      </c>
      <c r="AW267" s="159">
        <v>3582.2</v>
      </c>
      <c r="AX267" s="159">
        <v>2985.17</v>
      </c>
      <c r="AY267" s="159"/>
      <c r="AZ267" s="153" t="s">
        <v>1051</v>
      </c>
    </row>
    <row r="268" spans="1:52" ht="32.25" thickBot="1" x14ac:dyDescent="0.3">
      <c r="A268" s="233"/>
      <c r="B268" s="282"/>
      <c r="C268" s="150" t="s">
        <v>290</v>
      </c>
      <c r="D268" s="153" t="s">
        <v>91</v>
      </c>
      <c r="E268" s="153" t="s">
        <v>696</v>
      </c>
      <c r="F268" s="215">
        <v>2509.4499999999998</v>
      </c>
      <c r="G268" s="154">
        <v>2961.15</v>
      </c>
      <c r="H268" s="215"/>
      <c r="I268" s="154"/>
      <c r="J268" s="154"/>
      <c r="K268" s="154"/>
      <c r="L268" s="154">
        <f t="shared" si="595"/>
        <v>2509.4499999999998</v>
      </c>
      <c r="M268" s="154">
        <v>3011.34</v>
      </c>
      <c r="N268" s="154">
        <f t="shared" si="597"/>
        <v>0</v>
      </c>
      <c r="O268" s="154">
        <f t="shared" si="598"/>
        <v>0</v>
      </c>
      <c r="P268" s="159">
        <v>2551.7199999999998</v>
      </c>
      <c r="Q268" s="159">
        <v>3062.06</v>
      </c>
      <c r="R268" s="159"/>
      <c r="S268" s="159"/>
      <c r="T268" s="159">
        <f t="shared" si="591"/>
        <v>2551.7199999999998</v>
      </c>
      <c r="U268" s="159">
        <f t="shared" si="592"/>
        <v>3062.06</v>
      </c>
      <c r="V268" s="159">
        <f t="shared" si="593"/>
        <v>0</v>
      </c>
      <c r="W268" s="159">
        <f t="shared" si="594"/>
        <v>0</v>
      </c>
      <c r="X268" s="159">
        <v>2590.8000000000002</v>
      </c>
      <c r="Y268" s="159">
        <v>3108.96</v>
      </c>
      <c r="Z268" s="159"/>
      <c r="AA268" s="159"/>
      <c r="AB268" s="159">
        <f t="shared" si="599"/>
        <v>2590.8000000000002</v>
      </c>
      <c r="AC268" s="159">
        <f t="shared" si="600"/>
        <v>3108.96</v>
      </c>
      <c r="AD268" s="159">
        <f t="shared" si="601"/>
        <v>0</v>
      </c>
      <c r="AE268" s="159">
        <f t="shared" si="602"/>
        <v>0</v>
      </c>
      <c r="AF268" s="159">
        <v>2759.93</v>
      </c>
      <c r="AG268" s="159">
        <v>3311.92</v>
      </c>
      <c r="AH268" s="159"/>
      <c r="AI268" s="159"/>
      <c r="AJ268" s="159">
        <f t="shared" si="603"/>
        <v>2759.93</v>
      </c>
      <c r="AK268" s="159">
        <f t="shared" si="604"/>
        <v>3311.92</v>
      </c>
      <c r="AL268" s="159">
        <f t="shared" si="605"/>
        <v>0</v>
      </c>
      <c r="AM268" s="159">
        <f t="shared" si="606"/>
        <v>0</v>
      </c>
      <c r="AN268" s="159">
        <v>2870.32</v>
      </c>
      <c r="AO268" s="159">
        <v>3444.38</v>
      </c>
      <c r="AP268" s="159"/>
      <c r="AQ268" s="159"/>
      <c r="AR268" s="159">
        <f t="shared" si="607"/>
        <v>2870.32</v>
      </c>
      <c r="AS268" s="159">
        <f t="shared" si="608"/>
        <v>3444.38</v>
      </c>
      <c r="AT268" s="159">
        <f t="shared" si="609"/>
        <v>0</v>
      </c>
      <c r="AU268" s="159">
        <f t="shared" si="610"/>
        <v>0</v>
      </c>
      <c r="AV268" s="159">
        <v>2985.17</v>
      </c>
      <c r="AW268" s="159">
        <v>3582.2</v>
      </c>
      <c r="AX268" s="159"/>
      <c r="AY268" s="159"/>
      <c r="AZ268" s="153" t="s">
        <v>1051</v>
      </c>
    </row>
    <row r="269" spans="1:52" ht="48" thickBot="1" x14ac:dyDescent="0.3">
      <c r="A269" s="233"/>
      <c r="B269" s="282"/>
      <c r="C269" s="140" t="s">
        <v>291</v>
      </c>
      <c r="D269" s="153" t="s">
        <v>91</v>
      </c>
      <c r="E269" s="134"/>
      <c r="F269" s="215">
        <v>2509.4499999999998</v>
      </c>
      <c r="G269" s="154">
        <v>2961.15</v>
      </c>
      <c r="H269" s="215"/>
      <c r="I269" s="154"/>
      <c r="J269" s="154"/>
      <c r="K269" s="154"/>
      <c r="L269" s="154">
        <f t="shared" si="595"/>
        <v>2509.4499999999998</v>
      </c>
      <c r="M269" s="154"/>
      <c r="N269" s="154">
        <f t="shared" si="597"/>
        <v>0</v>
      </c>
      <c r="O269" s="154">
        <f t="shared" si="598"/>
        <v>0</v>
      </c>
      <c r="P269" s="159">
        <v>2551.7199999999998</v>
      </c>
      <c r="Q269" s="159"/>
      <c r="R269" s="159"/>
      <c r="S269" s="159"/>
      <c r="T269" s="159">
        <f t="shared" si="591"/>
        <v>2551.7199999999998</v>
      </c>
      <c r="U269" s="159">
        <f t="shared" si="592"/>
        <v>3062.06</v>
      </c>
      <c r="V269" s="159">
        <f t="shared" si="593"/>
        <v>0</v>
      </c>
      <c r="W269" s="159">
        <f t="shared" si="594"/>
        <v>0</v>
      </c>
      <c r="X269" s="159">
        <v>2590.8000000000002</v>
      </c>
      <c r="Y269" s="159"/>
      <c r="Z269" s="159"/>
      <c r="AA269" s="159"/>
      <c r="AB269" s="159">
        <f t="shared" si="599"/>
        <v>2590.8000000000002</v>
      </c>
      <c r="AC269" s="159">
        <f t="shared" si="600"/>
        <v>3108.96</v>
      </c>
      <c r="AD269" s="159">
        <f t="shared" si="601"/>
        <v>0</v>
      </c>
      <c r="AE269" s="159">
        <f t="shared" si="602"/>
        <v>0</v>
      </c>
      <c r="AF269" s="159">
        <v>2759.93</v>
      </c>
      <c r="AG269" s="159"/>
      <c r="AH269" s="159"/>
      <c r="AI269" s="159"/>
      <c r="AJ269" s="159">
        <f t="shared" si="603"/>
        <v>2759.93</v>
      </c>
      <c r="AK269" s="159">
        <f t="shared" si="604"/>
        <v>3311.92</v>
      </c>
      <c r="AL269" s="159">
        <f t="shared" si="605"/>
        <v>0</v>
      </c>
      <c r="AM269" s="159">
        <f t="shared" si="606"/>
        <v>0</v>
      </c>
      <c r="AN269" s="159">
        <v>2870.32</v>
      </c>
      <c r="AO269" s="159"/>
      <c r="AP269" s="159"/>
      <c r="AQ269" s="159"/>
      <c r="AR269" s="159">
        <f t="shared" si="607"/>
        <v>2870.32</v>
      </c>
      <c r="AS269" s="159">
        <f t="shared" si="608"/>
        <v>3444.38</v>
      </c>
      <c r="AT269" s="159">
        <f t="shared" si="609"/>
        <v>0</v>
      </c>
      <c r="AU269" s="159">
        <f t="shared" si="610"/>
        <v>0</v>
      </c>
      <c r="AV269" s="159">
        <v>2985.17</v>
      </c>
      <c r="AW269" s="159"/>
      <c r="AX269" s="159"/>
      <c r="AY269" s="159"/>
      <c r="AZ269" s="153" t="s">
        <v>1051</v>
      </c>
    </row>
    <row r="270" spans="1:52" ht="32.25" thickBot="1" x14ac:dyDescent="0.3">
      <c r="A270" s="233"/>
      <c r="B270" s="282"/>
      <c r="C270" s="150" t="s">
        <v>292</v>
      </c>
      <c r="D270" s="153" t="s">
        <v>91</v>
      </c>
      <c r="E270" s="214"/>
      <c r="F270" s="215">
        <v>2509.4499999999998</v>
      </c>
      <c r="G270" s="154">
        <v>2961.15</v>
      </c>
      <c r="H270" s="215"/>
      <c r="I270" s="154"/>
      <c r="J270" s="154"/>
      <c r="K270" s="154"/>
      <c r="L270" s="154">
        <f t="shared" ref="L270:L272" si="611">F270</f>
        <v>2509.4499999999998</v>
      </c>
      <c r="M270" s="154"/>
      <c r="N270" s="154">
        <f t="shared" ref="N270:N272" si="612">H270</f>
        <v>0</v>
      </c>
      <c r="O270" s="154">
        <f t="shared" ref="O270:O272" si="613">ROUND(N270*1.2,2)</f>
        <v>0</v>
      </c>
      <c r="P270" s="159">
        <v>2551.7199999999998</v>
      </c>
      <c r="Q270" s="159"/>
      <c r="R270" s="159"/>
      <c r="S270" s="159"/>
      <c r="T270" s="159">
        <f t="shared" si="591"/>
        <v>2551.7199999999998</v>
      </c>
      <c r="U270" s="159">
        <f t="shared" si="592"/>
        <v>3062.06</v>
      </c>
      <c r="V270" s="159">
        <f t="shared" si="593"/>
        <v>0</v>
      </c>
      <c r="W270" s="159">
        <f t="shared" si="594"/>
        <v>0</v>
      </c>
      <c r="X270" s="159">
        <v>2590.8000000000002</v>
      </c>
      <c r="Y270" s="159"/>
      <c r="Z270" s="159"/>
      <c r="AA270" s="159"/>
      <c r="AB270" s="159">
        <f t="shared" ref="AB270:AB272" si="614">X270</f>
        <v>2590.8000000000002</v>
      </c>
      <c r="AC270" s="159">
        <f t="shared" ref="AC270:AC272" si="615">ROUND(AB270*1.2,2)</f>
        <v>3108.96</v>
      </c>
      <c r="AD270" s="159">
        <f t="shared" ref="AD270:AD272" si="616">Z270</f>
        <v>0</v>
      </c>
      <c r="AE270" s="159">
        <f t="shared" ref="AE270:AE272" si="617">ROUND(AD270*1.2,2)</f>
        <v>0</v>
      </c>
      <c r="AF270" s="159">
        <v>2759.93</v>
      </c>
      <c r="AG270" s="159"/>
      <c r="AH270" s="159"/>
      <c r="AI270" s="159"/>
      <c r="AJ270" s="159">
        <f t="shared" ref="AJ270:AJ272" si="618">AF270</f>
        <v>2759.93</v>
      </c>
      <c r="AK270" s="159">
        <f t="shared" ref="AK270:AK272" si="619">ROUND(AJ270*1.2,2)</f>
        <v>3311.92</v>
      </c>
      <c r="AL270" s="159">
        <f t="shared" ref="AL270:AL272" si="620">AH270</f>
        <v>0</v>
      </c>
      <c r="AM270" s="159">
        <f t="shared" ref="AM270:AM272" si="621">ROUND(AL270*1.2,2)</f>
        <v>0</v>
      </c>
      <c r="AN270" s="159">
        <v>2870.32</v>
      </c>
      <c r="AO270" s="159"/>
      <c r="AP270" s="159"/>
      <c r="AQ270" s="159"/>
      <c r="AR270" s="159">
        <f t="shared" ref="AR270:AR272" si="622">AN270</f>
        <v>2870.32</v>
      </c>
      <c r="AS270" s="159">
        <f t="shared" ref="AS270:AS272" si="623">ROUND(AR270*1.2,2)</f>
        <v>3444.38</v>
      </c>
      <c r="AT270" s="159">
        <f t="shared" ref="AT270:AT272" si="624">AP270</f>
        <v>0</v>
      </c>
      <c r="AU270" s="159">
        <f t="shared" ref="AU270:AU272" si="625">ROUND(AT270*1.2,2)</f>
        <v>0</v>
      </c>
      <c r="AV270" s="159">
        <v>2985.17</v>
      </c>
      <c r="AW270" s="159"/>
      <c r="AX270" s="159"/>
      <c r="AY270" s="159"/>
      <c r="AZ270" s="153" t="s">
        <v>1051</v>
      </c>
    </row>
    <row r="271" spans="1:52" ht="32.25" thickBot="1" x14ac:dyDescent="0.3">
      <c r="A271" s="233"/>
      <c r="B271" s="282"/>
      <c r="C271" s="140" t="s">
        <v>293</v>
      </c>
      <c r="D271" s="153" t="s">
        <v>91</v>
      </c>
      <c r="E271" s="214"/>
      <c r="F271" s="215">
        <v>2509.4499999999998</v>
      </c>
      <c r="G271" s="154">
        <v>2961.15</v>
      </c>
      <c r="H271" s="215">
        <f>F271</f>
        <v>2509.4499999999998</v>
      </c>
      <c r="I271" s="154"/>
      <c r="J271" s="154"/>
      <c r="K271" s="154"/>
      <c r="L271" s="154">
        <f t="shared" si="611"/>
        <v>2509.4499999999998</v>
      </c>
      <c r="M271" s="154">
        <f t="shared" ref="M271" si="626">ROUND(L271*1.2,2)</f>
        <v>3011.34</v>
      </c>
      <c r="N271" s="154">
        <f t="shared" si="612"/>
        <v>2509.4499999999998</v>
      </c>
      <c r="O271" s="154"/>
      <c r="P271" s="159">
        <v>2551.7199999999998</v>
      </c>
      <c r="Q271" s="159">
        <v>3062.06</v>
      </c>
      <c r="R271" s="159">
        <f>P271</f>
        <v>2551.7199999999998</v>
      </c>
      <c r="S271" s="159"/>
      <c r="T271" s="159">
        <f t="shared" si="591"/>
        <v>2551.7199999999998</v>
      </c>
      <c r="U271" s="159">
        <f t="shared" si="592"/>
        <v>3062.06</v>
      </c>
      <c r="V271" s="159">
        <f t="shared" si="593"/>
        <v>2551.7199999999998</v>
      </c>
      <c r="W271" s="159">
        <f t="shared" si="594"/>
        <v>3062.06</v>
      </c>
      <c r="X271" s="159">
        <v>2590.8000000000002</v>
      </c>
      <c r="Y271" s="159">
        <v>3108.96</v>
      </c>
      <c r="Z271" s="159">
        <v>2590.8000000000002</v>
      </c>
      <c r="AA271" s="159"/>
      <c r="AB271" s="159">
        <f t="shared" si="614"/>
        <v>2590.8000000000002</v>
      </c>
      <c r="AC271" s="159">
        <f t="shared" si="615"/>
        <v>3108.96</v>
      </c>
      <c r="AD271" s="159">
        <f t="shared" si="616"/>
        <v>2590.8000000000002</v>
      </c>
      <c r="AE271" s="159"/>
      <c r="AF271" s="159">
        <v>2759.93</v>
      </c>
      <c r="AG271" s="159">
        <v>3311.92</v>
      </c>
      <c r="AH271" s="159">
        <v>2759.93</v>
      </c>
      <c r="AI271" s="159"/>
      <c r="AJ271" s="159">
        <f t="shared" si="618"/>
        <v>2759.93</v>
      </c>
      <c r="AK271" s="159">
        <f t="shared" si="619"/>
        <v>3311.92</v>
      </c>
      <c r="AL271" s="159">
        <f t="shared" si="620"/>
        <v>2759.93</v>
      </c>
      <c r="AM271" s="159">
        <f t="shared" si="621"/>
        <v>3311.92</v>
      </c>
      <c r="AN271" s="159">
        <v>2870.32</v>
      </c>
      <c r="AO271" s="159">
        <v>3444.38</v>
      </c>
      <c r="AP271" s="159">
        <v>2870.32</v>
      </c>
      <c r="AQ271" s="159"/>
      <c r="AR271" s="159">
        <f t="shared" si="622"/>
        <v>2870.32</v>
      </c>
      <c r="AS271" s="159">
        <f t="shared" si="623"/>
        <v>3444.38</v>
      </c>
      <c r="AT271" s="159">
        <f t="shared" si="624"/>
        <v>2870.32</v>
      </c>
      <c r="AU271" s="159">
        <f t="shared" si="625"/>
        <v>3444.38</v>
      </c>
      <c r="AV271" s="159">
        <v>2985.17</v>
      </c>
      <c r="AW271" s="159">
        <v>3582.2</v>
      </c>
      <c r="AX271" s="159">
        <v>2985.17</v>
      </c>
      <c r="AY271" s="159"/>
      <c r="AZ271" s="153" t="s">
        <v>1051</v>
      </c>
    </row>
    <row r="272" spans="1:52" ht="32.25" thickBot="1" x14ac:dyDescent="0.3">
      <c r="A272" s="233"/>
      <c r="B272" s="282"/>
      <c r="C272" s="212" t="s">
        <v>294</v>
      </c>
      <c r="D272" s="153" t="s">
        <v>91</v>
      </c>
      <c r="E272" s="214"/>
      <c r="F272" s="215">
        <v>2509.4499999999998</v>
      </c>
      <c r="G272" s="154">
        <v>2961.15</v>
      </c>
      <c r="H272" s="215"/>
      <c r="I272" s="154"/>
      <c r="J272" s="154"/>
      <c r="K272" s="154"/>
      <c r="L272" s="154">
        <f t="shared" si="611"/>
        <v>2509.4499999999998</v>
      </c>
      <c r="M272" s="172"/>
      <c r="N272" s="154">
        <f t="shared" si="612"/>
        <v>0</v>
      </c>
      <c r="O272" s="154">
        <f t="shared" si="613"/>
        <v>0</v>
      </c>
      <c r="P272" s="159">
        <v>2551.7199999999998</v>
      </c>
      <c r="Q272" s="159"/>
      <c r="R272" s="159"/>
      <c r="S272" s="159"/>
      <c r="T272" s="159">
        <f t="shared" si="591"/>
        <v>2551.7199999999998</v>
      </c>
      <c r="U272" s="159">
        <f t="shared" si="592"/>
        <v>3062.06</v>
      </c>
      <c r="V272" s="159">
        <f t="shared" si="593"/>
        <v>0</v>
      </c>
      <c r="W272" s="159">
        <f t="shared" si="594"/>
        <v>0</v>
      </c>
      <c r="X272" s="159">
        <v>2590.8000000000002</v>
      </c>
      <c r="Y272" s="159"/>
      <c r="Z272" s="159"/>
      <c r="AA272" s="159"/>
      <c r="AB272" s="159">
        <f t="shared" si="614"/>
        <v>2590.8000000000002</v>
      </c>
      <c r="AC272" s="159">
        <f t="shared" si="615"/>
        <v>3108.96</v>
      </c>
      <c r="AD272" s="159">
        <f t="shared" si="616"/>
        <v>0</v>
      </c>
      <c r="AE272" s="159">
        <f t="shared" si="617"/>
        <v>0</v>
      </c>
      <c r="AF272" s="159">
        <v>2759.93</v>
      </c>
      <c r="AG272" s="159"/>
      <c r="AH272" s="159"/>
      <c r="AI272" s="159"/>
      <c r="AJ272" s="159">
        <f t="shared" si="618"/>
        <v>2759.93</v>
      </c>
      <c r="AK272" s="159">
        <f t="shared" si="619"/>
        <v>3311.92</v>
      </c>
      <c r="AL272" s="159">
        <f t="shared" si="620"/>
        <v>0</v>
      </c>
      <c r="AM272" s="159">
        <f t="shared" si="621"/>
        <v>0</v>
      </c>
      <c r="AN272" s="159">
        <v>2870.32</v>
      </c>
      <c r="AO272" s="159"/>
      <c r="AP272" s="159"/>
      <c r="AQ272" s="159"/>
      <c r="AR272" s="159">
        <f t="shared" si="622"/>
        <v>2870.32</v>
      </c>
      <c r="AS272" s="159">
        <f t="shared" si="623"/>
        <v>3444.38</v>
      </c>
      <c r="AT272" s="159">
        <f t="shared" si="624"/>
        <v>0</v>
      </c>
      <c r="AU272" s="159">
        <f t="shared" si="625"/>
        <v>0</v>
      </c>
      <c r="AV272" s="159">
        <v>2985.17</v>
      </c>
      <c r="AW272" s="159"/>
      <c r="AX272" s="159"/>
      <c r="AY272" s="159"/>
      <c r="AZ272" s="153" t="s">
        <v>1051</v>
      </c>
    </row>
    <row r="273" spans="1:52" ht="79.5" thickBot="1" x14ac:dyDescent="0.3">
      <c r="A273" s="233"/>
      <c r="B273" s="282"/>
      <c r="C273" s="213"/>
      <c r="D273" s="234" t="s">
        <v>1054</v>
      </c>
      <c r="E273" s="214" t="s">
        <v>696</v>
      </c>
      <c r="F273" s="215"/>
      <c r="G273" s="154"/>
      <c r="H273" s="215"/>
      <c r="I273" s="154"/>
      <c r="J273" s="154"/>
      <c r="K273" s="154"/>
      <c r="L273" s="154"/>
      <c r="M273" s="172"/>
      <c r="N273" s="154"/>
      <c r="O273" s="154"/>
      <c r="P273" s="159">
        <v>1083.97</v>
      </c>
      <c r="Q273" s="159">
        <v>929</v>
      </c>
      <c r="R273" s="159"/>
      <c r="S273" s="159"/>
      <c r="T273" s="159">
        <f t="shared" si="591"/>
        <v>1083.97</v>
      </c>
      <c r="U273" s="159">
        <f>Q273</f>
        <v>929</v>
      </c>
      <c r="V273" s="159"/>
      <c r="W273" s="159"/>
      <c r="X273" s="159">
        <v>1127.32</v>
      </c>
      <c r="Y273" s="159">
        <v>991.24</v>
      </c>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3" t="s">
        <v>1052</v>
      </c>
    </row>
    <row r="274" spans="1:52" ht="32.25" thickBot="1" x14ac:dyDescent="0.3">
      <c r="A274" s="151"/>
      <c r="B274" s="283"/>
      <c r="C274" s="214"/>
      <c r="D274" s="234" t="s">
        <v>781</v>
      </c>
      <c r="E274" s="214" t="s">
        <v>696</v>
      </c>
      <c r="F274" s="215">
        <v>2491.5</v>
      </c>
      <c r="G274" s="215">
        <f>F274</f>
        <v>2491.5</v>
      </c>
      <c r="H274" s="154"/>
      <c r="I274" s="154"/>
      <c r="J274" s="154"/>
      <c r="K274" s="154"/>
      <c r="L274" s="154">
        <v>2111.44</v>
      </c>
      <c r="M274" s="154">
        <f t="shared" si="337"/>
        <v>2533.73</v>
      </c>
      <c r="N274" s="154">
        <f t="shared" ref="N274:N314" si="627">H274</f>
        <v>0</v>
      </c>
      <c r="O274" s="154">
        <f t="shared" ref="O274" si="628">ROUND(N274*1.2,2)</f>
        <v>0</v>
      </c>
      <c r="P274" s="159">
        <v>2156.33</v>
      </c>
      <c r="Q274" s="159">
        <v>2587.6</v>
      </c>
      <c r="R274" s="159"/>
      <c r="S274" s="159"/>
      <c r="T274" s="159">
        <f t="shared" si="591"/>
        <v>2156.33</v>
      </c>
      <c r="U274" s="159">
        <f>ROUND(T274*1.2,2)</f>
        <v>2587.6</v>
      </c>
      <c r="V274" s="159"/>
      <c r="W274" s="159"/>
      <c r="X274" s="159">
        <v>2242.58</v>
      </c>
      <c r="Y274" s="159">
        <v>2691.1</v>
      </c>
      <c r="Z274" s="159"/>
      <c r="AA274" s="159"/>
      <c r="AB274" s="159">
        <f t="shared" ref="AB274:AB314" si="629">X274</f>
        <v>2242.58</v>
      </c>
      <c r="AC274" s="159">
        <f t="shared" ref="AC274:AC314" si="630">ROUND(AB274*1.2,2)</f>
        <v>2691.1</v>
      </c>
      <c r="AD274" s="159">
        <f t="shared" ref="AD274:AD314" si="631">Z274</f>
        <v>0</v>
      </c>
      <c r="AE274" s="159">
        <f t="shared" ref="AE274:AE314" si="632">ROUND(AD274*1.2,2)</f>
        <v>0</v>
      </c>
      <c r="AF274" s="159">
        <v>2293.66</v>
      </c>
      <c r="AG274" s="159">
        <v>2798.71</v>
      </c>
      <c r="AH274" s="159"/>
      <c r="AI274" s="159"/>
      <c r="AJ274" s="159">
        <f t="shared" ref="AJ274:AJ314" si="633">AF274</f>
        <v>2293.66</v>
      </c>
      <c r="AK274" s="159">
        <f t="shared" ref="AK274:AK314" si="634">ROUND(AJ274*1.2,2)</f>
        <v>2752.39</v>
      </c>
      <c r="AL274" s="159">
        <f t="shared" ref="AL274:AL314" si="635">AH274</f>
        <v>0</v>
      </c>
      <c r="AM274" s="159">
        <f t="shared" ref="AM274:AM314" si="636">ROUND(AL274*1.2,2)</f>
        <v>0</v>
      </c>
      <c r="AN274" s="159">
        <v>2332.2600000000002</v>
      </c>
      <c r="AO274" s="159">
        <v>2798.71</v>
      </c>
      <c r="AP274" s="159"/>
      <c r="AQ274" s="159"/>
      <c r="AR274" s="159">
        <f t="shared" ref="AR274:AR314" si="637">AN274</f>
        <v>2332.2600000000002</v>
      </c>
      <c r="AS274" s="159">
        <f t="shared" ref="AS274:AS314" si="638">ROUND(AR274*1.2,2)</f>
        <v>2798.71</v>
      </c>
      <c r="AT274" s="159">
        <f t="shared" ref="AT274:AT314" si="639">AP274</f>
        <v>0</v>
      </c>
      <c r="AU274" s="159">
        <f t="shared" ref="AU274:AU314" si="640">ROUND(AT274*1.2,2)</f>
        <v>0</v>
      </c>
      <c r="AV274" s="159">
        <v>2425.54</v>
      </c>
      <c r="AW274" s="159">
        <v>2910.65</v>
      </c>
      <c r="AX274" s="159"/>
      <c r="AY274" s="159"/>
      <c r="AZ274" s="153" t="s">
        <v>1053</v>
      </c>
    </row>
    <row r="275" spans="1:52" ht="32.25" customHeight="1" thickBot="1" x14ac:dyDescent="0.3">
      <c r="A275" s="209">
        <v>20</v>
      </c>
      <c r="B275" s="317" t="s">
        <v>89</v>
      </c>
      <c r="C275" s="287" t="s">
        <v>88</v>
      </c>
      <c r="D275" s="235" t="s">
        <v>87</v>
      </c>
      <c r="E275" s="214" t="s">
        <v>696</v>
      </c>
      <c r="F275" s="215">
        <v>2540.2800000000002</v>
      </c>
      <c r="G275" s="154">
        <v>2997.53</v>
      </c>
      <c r="H275" s="215">
        <f>F275</f>
        <v>2540.2800000000002</v>
      </c>
      <c r="I275" s="154">
        <f>G275</f>
        <v>2997.53</v>
      </c>
      <c r="J275" s="156"/>
      <c r="K275" s="156"/>
      <c r="L275" s="154">
        <f t="shared" ref="L275:L314" si="641">F275</f>
        <v>2540.2800000000002</v>
      </c>
      <c r="M275" s="154">
        <f t="shared" ref="M275:M314" si="642">ROUND(L275*1.2,2)</f>
        <v>3048.34</v>
      </c>
      <c r="N275" s="154">
        <f t="shared" si="627"/>
        <v>2540.2800000000002</v>
      </c>
      <c r="O275" s="154">
        <f t="shared" ref="O275:O276" si="643">ROUND(N275*1.2,2)</f>
        <v>3048.34</v>
      </c>
      <c r="P275" s="159">
        <v>2606.33</v>
      </c>
      <c r="Q275" s="159">
        <f>P275*1.2</f>
        <v>3127.596</v>
      </c>
      <c r="R275" s="159">
        <f>P275</f>
        <v>2606.33</v>
      </c>
      <c r="S275" s="159">
        <f>Q275</f>
        <v>3127.596</v>
      </c>
      <c r="T275" s="159">
        <f t="shared" ref="T275:T310" si="644">P275</f>
        <v>2606.33</v>
      </c>
      <c r="U275" s="159">
        <f t="shared" ref="U275:U314" si="645">ROUND(T275*1.2,2)</f>
        <v>3127.6</v>
      </c>
      <c r="V275" s="159">
        <f t="shared" ref="V275:V310" si="646">R275</f>
        <v>2606.33</v>
      </c>
      <c r="W275" s="159">
        <f t="shared" ref="W275:W314" si="647">ROUND(V275*1.2,2)</f>
        <v>3127.6</v>
      </c>
      <c r="X275" s="159">
        <v>2648.03</v>
      </c>
      <c r="Y275" s="159">
        <f>X275*1.2</f>
        <v>3177.636</v>
      </c>
      <c r="Z275" s="159">
        <f>X275</f>
        <v>2648.03</v>
      </c>
      <c r="AA275" s="159">
        <f>Y275</f>
        <v>3177.636</v>
      </c>
      <c r="AB275" s="159">
        <f t="shared" si="629"/>
        <v>2648.03</v>
      </c>
      <c r="AC275" s="159">
        <f t="shared" si="630"/>
        <v>3177.64</v>
      </c>
      <c r="AD275" s="159">
        <f t="shared" si="631"/>
        <v>2648.03</v>
      </c>
      <c r="AE275" s="159">
        <f t="shared" si="632"/>
        <v>3177.64</v>
      </c>
      <c r="AF275" s="159">
        <v>2819</v>
      </c>
      <c r="AG275" s="159">
        <f>AF275*1.2</f>
        <v>3382.7999999999997</v>
      </c>
      <c r="AH275" s="159">
        <f>AF275</f>
        <v>2819</v>
      </c>
      <c r="AI275" s="159">
        <f>AG275</f>
        <v>3382.7999999999997</v>
      </c>
      <c r="AJ275" s="159">
        <f t="shared" si="633"/>
        <v>2819</v>
      </c>
      <c r="AK275" s="159">
        <f t="shared" si="634"/>
        <v>3382.8</v>
      </c>
      <c r="AL275" s="159">
        <f t="shared" si="635"/>
        <v>2819</v>
      </c>
      <c r="AM275" s="159">
        <f t="shared" si="636"/>
        <v>3382.8</v>
      </c>
      <c r="AN275" s="159">
        <v>2857.47</v>
      </c>
      <c r="AO275" s="159">
        <f>AN275*1.2</f>
        <v>3428.9639999999995</v>
      </c>
      <c r="AP275" s="159">
        <f>AN275</f>
        <v>2857.47</v>
      </c>
      <c r="AQ275" s="159">
        <f>AO275</f>
        <v>3428.9639999999995</v>
      </c>
      <c r="AR275" s="159">
        <f t="shared" si="637"/>
        <v>2857.47</v>
      </c>
      <c r="AS275" s="159">
        <f t="shared" si="638"/>
        <v>3428.96</v>
      </c>
      <c r="AT275" s="159">
        <f t="shared" si="639"/>
        <v>2857.47</v>
      </c>
      <c r="AU275" s="159">
        <f t="shared" si="640"/>
        <v>3428.96</v>
      </c>
      <c r="AV275" s="159">
        <v>2857.47</v>
      </c>
      <c r="AW275" s="159">
        <f>AV275*1.2</f>
        <v>3428.9639999999995</v>
      </c>
      <c r="AX275" s="159">
        <f>AV275</f>
        <v>2857.47</v>
      </c>
      <c r="AY275" s="159">
        <f>AW275</f>
        <v>3428.9639999999995</v>
      </c>
      <c r="AZ275" s="153" t="s">
        <v>1081</v>
      </c>
    </row>
    <row r="276" spans="1:52" ht="37.9" customHeight="1" thickBot="1" x14ac:dyDescent="0.3">
      <c r="A276" s="210"/>
      <c r="B276" s="310"/>
      <c r="C276" s="295"/>
      <c r="D276" s="153" t="s">
        <v>705</v>
      </c>
      <c r="E276" s="153" t="s">
        <v>696</v>
      </c>
      <c r="F276" s="154">
        <v>1258.6099999999999</v>
      </c>
      <c r="G276" s="154">
        <v>1485.16</v>
      </c>
      <c r="H276" s="154">
        <f>F276</f>
        <v>1258.6099999999999</v>
      </c>
      <c r="I276" s="154">
        <f>G276</f>
        <v>1485.16</v>
      </c>
      <c r="J276" s="154"/>
      <c r="K276" s="154"/>
      <c r="L276" s="154">
        <f t="shared" si="641"/>
        <v>1258.6099999999999</v>
      </c>
      <c r="M276" s="154">
        <f t="shared" si="642"/>
        <v>1510.33</v>
      </c>
      <c r="N276" s="154">
        <f t="shared" si="627"/>
        <v>1258.6099999999999</v>
      </c>
      <c r="O276" s="154">
        <f t="shared" si="643"/>
        <v>1510.33</v>
      </c>
      <c r="P276" s="159">
        <v>1291.33</v>
      </c>
      <c r="Q276" s="159">
        <f>P276*1.2</f>
        <v>1549.5959999999998</v>
      </c>
      <c r="R276" s="159">
        <f>P276</f>
        <v>1291.33</v>
      </c>
      <c r="S276" s="159">
        <f>Q276</f>
        <v>1549.5959999999998</v>
      </c>
      <c r="T276" s="159">
        <f t="shared" si="644"/>
        <v>1291.33</v>
      </c>
      <c r="U276" s="159">
        <f t="shared" si="645"/>
        <v>1549.6</v>
      </c>
      <c r="V276" s="159">
        <f t="shared" si="646"/>
        <v>1291.33</v>
      </c>
      <c r="W276" s="159">
        <f t="shared" si="647"/>
        <v>1549.6</v>
      </c>
      <c r="X276" s="159">
        <v>1342.98</v>
      </c>
      <c r="Y276" s="159">
        <f>X276*1.2</f>
        <v>1611.576</v>
      </c>
      <c r="Z276" s="159">
        <f>X276</f>
        <v>1342.98</v>
      </c>
      <c r="AA276" s="159">
        <f>Y276</f>
        <v>1611.576</v>
      </c>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3" t="s">
        <v>863</v>
      </c>
    </row>
    <row r="277" spans="1:52" ht="63.75" thickBot="1" x14ac:dyDescent="0.3">
      <c r="A277" s="210"/>
      <c r="B277" s="310"/>
      <c r="C277" s="295"/>
      <c r="D277" s="153" t="s">
        <v>773</v>
      </c>
      <c r="E277" s="153"/>
      <c r="F277" s="154">
        <v>2536.71</v>
      </c>
      <c r="G277" s="154"/>
      <c r="H277" s="154">
        <f>F277</f>
        <v>2536.71</v>
      </c>
      <c r="I277" s="154"/>
      <c r="J277" s="154"/>
      <c r="K277" s="154"/>
      <c r="L277" s="154">
        <f t="shared" si="641"/>
        <v>2536.71</v>
      </c>
      <c r="M277" s="154"/>
      <c r="N277" s="154">
        <f t="shared" si="627"/>
        <v>2536.71</v>
      </c>
      <c r="O277" s="154"/>
      <c r="P277" s="159">
        <v>2653.28</v>
      </c>
      <c r="Q277" s="159"/>
      <c r="R277" s="159">
        <v>2653.28</v>
      </c>
      <c r="S277" s="159"/>
      <c r="T277" s="159">
        <f t="shared" si="644"/>
        <v>2653.28</v>
      </c>
      <c r="U277" s="159"/>
      <c r="V277" s="159">
        <f t="shared" si="646"/>
        <v>2653.28</v>
      </c>
      <c r="W277" s="159"/>
      <c r="X277" s="159">
        <v>2759.41</v>
      </c>
      <c r="Y277" s="159"/>
      <c r="Z277" s="159">
        <f>X277</f>
        <v>2759.41</v>
      </c>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3" t="s">
        <v>863</v>
      </c>
    </row>
    <row r="278" spans="1:52" ht="49.5" customHeight="1" thickBot="1" x14ac:dyDescent="0.3">
      <c r="A278" s="210"/>
      <c r="B278" s="310"/>
      <c r="C278" s="295"/>
      <c r="D278" s="153" t="s">
        <v>637</v>
      </c>
      <c r="E278" s="153" t="s">
        <v>696</v>
      </c>
      <c r="F278" s="154">
        <v>1458.44</v>
      </c>
      <c r="G278" s="154">
        <v>1720.96</v>
      </c>
      <c r="H278" s="154">
        <v>1458.44</v>
      </c>
      <c r="I278" s="154">
        <v>1720.96</v>
      </c>
      <c r="J278" s="154"/>
      <c r="K278" s="154"/>
      <c r="L278" s="154">
        <f>F278</f>
        <v>1458.44</v>
      </c>
      <c r="M278" s="154">
        <f>ROUND(L278*1.2,2)</f>
        <v>1750.13</v>
      </c>
      <c r="N278" s="154">
        <f>H278</f>
        <v>1458.44</v>
      </c>
      <c r="O278" s="154">
        <f>ROUND(N278*1.2,2)</f>
        <v>1750.13</v>
      </c>
      <c r="P278" s="159">
        <v>1458.44</v>
      </c>
      <c r="Q278" s="159">
        <f>P278*1.2</f>
        <v>1750.1279999999999</v>
      </c>
      <c r="R278" s="159">
        <f>P278</f>
        <v>1458.44</v>
      </c>
      <c r="S278" s="159">
        <f>Q278</f>
        <v>1750.1279999999999</v>
      </c>
      <c r="T278" s="159">
        <f>P278</f>
        <v>1458.44</v>
      </c>
      <c r="U278" s="159">
        <f>ROUND(T278*1.2,2)</f>
        <v>1750.13</v>
      </c>
      <c r="V278" s="159">
        <f>R278</f>
        <v>1458.44</v>
      </c>
      <c r="W278" s="159">
        <f>ROUND(V278*1.2,2)</f>
        <v>1750.13</v>
      </c>
      <c r="X278" s="159">
        <v>1475.98</v>
      </c>
      <c r="Y278" s="159">
        <f>X278*1.2</f>
        <v>1771.1759999999999</v>
      </c>
      <c r="Z278" s="159">
        <f>X278</f>
        <v>1475.98</v>
      </c>
      <c r="AA278" s="159">
        <f>Y278</f>
        <v>1771.1759999999999</v>
      </c>
      <c r="AB278" s="159">
        <f>X278</f>
        <v>1475.98</v>
      </c>
      <c r="AC278" s="159">
        <f>ROUND(AB278*1.2,2)</f>
        <v>1771.18</v>
      </c>
      <c r="AD278" s="159">
        <f>Z278</f>
        <v>1475.98</v>
      </c>
      <c r="AE278" s="159">
        <f>ROUND(AD278*1.2,2)</f>
        <v>1771.18</v>
      </c>
      <c r="AF278" s="159">
        <f>AB278</f>
        <v>1475.98</v>
      </c>
      <c r="AG278" s="159">
        <f>AC278</f>
        <v>1771.18</v>
      </c>
      <c r="AH278" s="159">
        <f>AD278</f>
        <v>1475.98</v>
      </c>
      <c r="AI278" s="159">
        <f>AG278</f>
        <v>1771.18</v>
      </c>
      <c r="AJ278" s="159">
        <f>AF278</f>
        <v>1475.98</v>
      </c>
      <c r="AK278" s="159">
        <f>ROUND(AJ278*1.2,2)</f>
        <v>1771.18</v>
      </c>
      <c r="AL278" s="159">
        <f>AH278</f>
        <v>1475.98</v>
      </c>
      <c r="AM278" s="159">
        <f>ROUND(AL278*1.2,2)</f>
        <v>1771.18</v>
      </c>
      <c r="AN278" s="159">
        <f>AJ278</f>
        <v>1475.98</v>
      </c>
      <c r="AO278" s="159">
        <f>AK278</f>
        <v>1771.18</v>
      </c>
      <c r="AP278" s="159">
        <f>AN278</f>
        <v>1475.98</v>
      </c>
      <c r="AQ278" s="159">
        <f>AO278</f>
        <v>1771.18</v>
      </c>
      <c r="AR278" s="159">
        <f>AN278</f>
        <v>1475.98</v>
      </c>
      <c r="AS278" s="159">
        <f>ROUND(AR278*1.2,2)</f>
        <v>1771.18</v>
      </c>
      <c r="AT278" s="159">
        <f>AP278</f>
        <v>1475.98</v>
      </c>
      <c r="AU278" s="159">
        <f>ROUND(AT278*1.2,2)</f>
        <v>1771.18</v>
      </c>
      <c r="AV278" s="159">
        <f>AR278</f>
        <v>1475.98</v>
      </c>
      <c r="AW278" s="159">
        <f>AS278</f>
        <v>1771.18</v>
      </c>
      <c r="AX278" s="159">
        <f>AV278</f>
        <v>1475.98</v>
      </c>
      <c r="AY278" s="159">
        <f>AW278</f>
        <v>1771.18</v>
      </c>
      <c r="AZ278" s="153" t="s">
        <v>1149</v>
      </c>
    </row>
    <row r="279" spans="1:52" ht="32.25" thickBot="1" x14ac:dyDescent="0.3">
      <c r="A279" s="210"/>
      <c r="B279" s="310"/>
      <c r="C279" s="288"/>
      <c r="D279" s="235" t="s">
        <v>86</v>
      </c>
      <c r="E279" s="214"/>
      <c r="F279" s="139">
        <v>996.52</v>
      </c>
      <c r="G279" s="167"/>
      <c r="H279" s="139"/>
      <c r="I279" s="156"/>
      <c r="J279" s="154">
        <v>1012.8</v>
      </c>
      <c r="K279" s="154"/>
      <c r="L279" s="154">
        <f t="shared" si="641"/>
        <v>996.52</v>
      </c>
      <c r="M279" s="154"/>
      <c r="N279" s="154"/>
      <c r="O279" s="154"/>
      <c r="P279" s="159">
        <v>1022.45</v>
      </c>
      <c r="Q279" s="159"/>
      <c r="R279" s="168"/>
      <c r="S279" s="168"/>
      <c r="T279" s="159">
        <f t="shared" si="644"/>
        <v>1022.45</v>
      </c>
      <c r="U279" s="159"/>
      <c r="V279" s="159"/>
      <c r="W279" s="159"/>
      <c r="X279" s="159">
        <v>1049.6400000000001</v>
      </c>
      <c r="Y279" s="159"/>
      <c r="Z279" s="168"/>
      <c r="AA279" s="168"/>
      <c r="AB279" s="159">
        <f t="shared" si="629"/>
        <v>1049.6400000000001</v>
      </c>
      <c r="AC279" s="159"/>
      <c r="AD279" s="159"/>
      <c r="AE279" s="159"/>
      <c r="AF279" s="159">
        <v>1079.6600000000001</v>
      </c>
      <c r="AG279" s="159"/>
      <c r="AH279" s="168"/>
      <c r="AI279" s="168"/>
      <c r="AJ279" s="159">
        <f t="shared" si="633"/>
        <v>1079.6600000000001</v>
      </c>
      <c r="AK279" s="159"/>
      <c r="AL279" s="159"/>
      <c r="AM279" s="159"/>
      <c r="AN279" s="159">
        <v>1100.8800000000001</v>
      </c>
      <c r="AO279" s="159"/>
      <c r="AP279" s="168"/>
      <c r="AQ279" s="168"/>
      <c r="AR279" s="159">
        <f t="shared" si="637"/>
        <v>1100.8800000000001</v>
      </c>
      <c r="AS279" s="159"/>
      <c r="AT279" s="159"/>
      <c r="AU279" s="159"/>
      <c r="AV279" s="159">
        <v>1122.47</v>
      </c>
      <c r="AW279" s="159"/>
      <c r="AX279" s="168"/>
      <c r="AY279" s="168"/>
      <c r="AZ279" s="153" t="s">
        <v>1077</v>
      </c>
    </row>
    <row r="280" spans="1:52" ht="32.25" thickBot="1" x14ac:dyDescent="0.3">
      <c r="A280" s="210"/>
      <c r="B280" s="310"/>
      <c r="C280" s="236" t="s">
        <v>295</v>
      </c>
      <c r="D280" s="235" t="s">
        <v>87</v>
      </c>
      <c r="E280" s="214" t="s">
        <v>696</v>
      </c>
      <c r="F280" s="215">
        <v>2540.2800000000002</v>
      </c>
      <c r="G280" s="154">
        <v>2997.53</v>
      </c>
      <c r="H280" s="215">
        <f>F280</f>
        <v>2540.2800000000002</v>
      </c>
      <c r="I280" s="154">
        <f>G280</f>
        <v>2997.53</v>
      </c>
      <c r="J280" s="156"/>
      <c r="K280" s="156"/>
      <c r="L280" s="154">
        <f t="shared" ref="L280" si="648">F280</f>
        <v>2540.2800000000002</v>
      </c>
      <c r="M280" s="154">
        <f t="shared" ref="M280" si="649">ROUND(L280*1.2,2)</f>
        <v>3048.34</v>
      </c>
      <c r="N280" s="154">
        <f t="shared" ref="N280" si="650">H280</f>
        <v>2540.2800000000002</v>
      </c>
      <c r="O280" s="154">
        <f t="shared" ref="O280" si="651">ROUND(N280*1.2,2)</f>
        <v>3048.34</v>
      </c>
      <c r="P280" s="159">
        <v>2606.33</v>
      </c>
      <c r="Q280" s="159">
        <f>P280*1.2</f>
        <v>3127.596</v>
      </c>
      <c r="R280" s="159">
        <f>P280</f>
        <v>2606.33</v>
      </c>
      <c r="S280" s="159">
        <f>Q280</f>
        <v>3127.596</v>
      </c>
      <c r="T280" s="159">
        <f t="shared" ref="T280" si="652">P280</f>
        <v>2606.33</v>
      </c>
      <c r="U280" s="159">
        <f t="shared" ref="U280" si="653">ROUND(T280*1.2,2)</f>
        <v>3127.6</v>
      </c>
      <c r="V280" s="159">
        <f t="shared" ref="V280" si="654">R280</f>
        <v>2606.33</v>
      </c>
      <c r="W280" s="159">
        <f t="shared" ref="W280" si="655">ROUND(V280*1.2,2)</f>
        <v>3127.6</v>
      </c>
      <c r="X280" s="159">
        <v>2648.03</v>
      </c>
      <c r="Y280" s="159">
        <f>X280*1.2</f>
        <v>3177.636</v>
      </c>
      <c r="Z280" s="159">
        <f>X280</f>
        <v>2648.03</v>
      </c>
      <c r="AA280" s="159">
        <f>Y280</f>
        <v>3177.636</v>
      </c>
      <c r="AB280" s="159">
        <f t="shared" ref="AB280" si="656">X280</f>
        <v>2648.03</v>
      </c>
      <c r="AC280" s="159">
        <f t="shared" ref="AC280" si="657">ROUND(AB280*1.2,2)</f>
        <v>3177.64</v>
      </c>
      <c r="AD280" s="159">
        <f t="shared" ref="AD280" si="658">Z280</f>
        <v>2648.03</v>
      </c>
      <c r="AE280" s="159">
        <f t="shared" ref="AE280" si="659">ROUND(AD280*1.2,2)</f>
        <v>3177.64</v>
      </c>
      <c r="AF280" s="159">
        <v>2819</v>
      </c>
      <c r="AG280" s="159">
        <f>AF280*1.2</f>
        <v>3382.7999999999997</v>
      </c>
      <c r="AH280" s="159">
        <f>AF280</f>
        <v>2819</v>
      </c>
      <c r="AI280" s="159">
        <f>AG280</f>
        <v>3382.7999999999997</v>
      </c>
      <c r="AJ280" s="159">
        <f t="shared" ref="AJ280" si="660">AF280</f>
        <v>2819</v>
      </c>
      <c r="AK280" s="159">
        <f t="shared" ref="AK280" si="661">ROUND(AJ280*1.2,2)</f>
        <v>3382.8</v>
      </c>
      <c r="AL280" s="159">
        <f t="shared" ref="AL280" si="662">AH280</f>
        <v>2819</v>
      </c>
      <c r="AM280" s="159">
        <f t="shared" ref="AM280" si="663">ROUND(AL280*1.2,2)</f>
        <v>3382.8</v>
      </c>
      <c r="AN280" s="159">
        <v>2857.47</v>
      </c>
      <c r="AO280" s="159">
        <f>AN280*1.2</f>
        <v>3428.9639999999995</v>
      </c>
      <c r="AP280" s="159">
        <f>AN280</f>
        <v>2857.47</v>
      </c>
      <c r="AQ280" s="159">
        <f>AO280</f>
        <v>3428.9639999999995</v>
      </c>
      <c r="AR280" s="159">
        <f t="shared" ref="AR280" si="664">AN280</f>
        <v>2857.47</v>
      </c>
      <c r="AS280" s="159">
        <f t="shared" ref="AS280" si="665">ROUND(AR280*1.2,2)</f>
        <v>3428.96</v>
      </c>
      <c r="AT280" s="159">
        <f t="shared" ref="AT280" si="666">AP280</f>
        <v>2857.47</v>
      </c>
      <c r="AU280" s="159">
        <f t="shared" ref="AU280" si="667">ROUND(AT280*1.2,2)</f>
        <v>3428.96</v>
      </c>
      <c r="AV280" s="159">
        <v>2857.47</v>
      </c>
      <c r="AW280" s="159">
        <f>AV280*1.2</f>
        <v>3428.9639999999995</v>
      </c>
      <c r="AX280" s="159">
        <f>AV280</f>
        <v>2857.47</v>
      </c>
      <c r="AY280" s="159">
        <f>AW280</f>
        <v>3428.9639999999995</v>
      </c>
      <c r="AZ280" s="153" t="s">
        <v>1081</v>
      </c>
    </row>
    <row r="281" spans="1:52" ht="32.25" thickBot="1" x14ac:dyDescent="0.3">
      <c r="A281" s="210"/>
      <c r="B281" s="310"/>
      <c r="C281" s="237" t="s">
        <v>296</v>
      </c>
      <c r="D281" s="235" t="s">
        <v>87</v>
      </c>
      <c r="E281" s="214" t="s">
        <v>696</v>
      </c>
      <c r="F281" s="215">
        <v>2540.2800000000002</v>
      </c>
      <c r="G281" s="154">
        <v>2997.53</v>
      </c>
      <c r="H281" s="215"/>
      <c r="I281" s="154"/>
      <c r="J281" s="156"/>
      <c r="K281" s="156"/>
      <c r="L281" s="154">
        <f t="shared" ref="L281" si="668">F281</f>
        <v>2540.2800000000002</v>
      </c>
      <c r="M281" s="154">
        <f t="shared" ref="M281" si="669">ROUND(L281*1.2,2)</f>
        <v>3048.34</v>
      </c>
      <c r="N281" s="154"/>
      <c r="O281" s="154"/>
      <c r="P281" s="159">
        <v>2606.33</v>
      </c>
      <c r="Q281" s="159">
        <f>P281*1.2</f>
        <v>3127.596</v>
      </c>
      <c r="R281" s="159"/>
      <c r="S281" s="159"/>
      <c r="T281" s="159">
        <f t="shared" ref="T281" si="670">P281</f>
        <v>2606.33</v>
      </c>
      <c r="U281" s="159">
        <f t="shared" ref="U281" si="671">ROUND(T281*1.2,2)</f>
        <v>3127.6</v>
      </c>
      <c r="V281" s="159"/>
      <c r="W281" s="159"/>
      <c r="X281" s="159">
        <v>2648.03</v>
      </c>
      <c r="Y281" s="159">
        <f>X281*1.2</f>
        <v>3177.636</v>
      </c>
      <c r="Z281" s="159"/>
      <c r="AA281" s="159"/>
      <c r="AB281" s="159">
        <f t="shared" ref="AB281" si="672">X281</f>
        <v>2648.03</v>
      </c>
      <c r="AC281" s="159">
        <f t="shared" ref="AC281" si="673">ROUND(AB281*1.2,2)</f>
        <v>3177.64</v>
      </c>
      <c r="AD281" s="159"/>
      <c r="AE281" s="159"/>
      <c r="AF281" s="159">
        <v>2819</v>
      </c>
      <c r="AG281" s="159">
        <f>AF281*1.2</f>
        <v>3382.7999999999997</v>
      </c>
      <c r="AH281" s="159"/>
      <c r="AI281" s="159"/>
      <c r="AJ281" s="159">
        <f t="shared" ref="AJ281" si="674">AF281</f>
        <v>2819</v>
      </c>
      <c r="AK281" s="159">
        <f t="shared" ref="AK281" si="675">ROUND(AJ281*1.2,2)</f>
        <v>3382.8</v>
      </c>
      <c r="AL281" s="159"/>
      <c r="AM281" s="159"/>
      <c r="AN281" s="159">
        <v>2857.47</v>
      </c>
      <c r="AO281" s="159">
        <f>AN281*1.2</f>
        <v>3428.9639999999995</v>
      </c>
      <c r="AP281" s="159"/>
      <c r="AQ281" s="159"/>
      <c r="AR281" s="159">
        <f t="shared" ref="AR281" si="676">AN281</f>
        <v>2857.47</v>
      </c>
      <c r="AS281" s="159">
        <f t="shared" ref="AS281" si="677">ROUND(AR281*1.2,2)</f>
        <v>3428.96</v>
      </c>
      <c r="AT281" s="159"/>
      <c r="AU281" s="159"/>
      <c r="AV281" s="159">
        <v>2857.47</v>
      </c>
      <c r="AW281" s="159">
        <f>AV281*1.2</f>
        <v>3428.9639999999995</v>
      </c>
      <c r="AX281" s="159"/>
      <c r="AY281" s="159"/>
      <c r="AZ281" s="153" t="s">
        <v>1075</v>
      </c>
    </row>
    <row r="282" spans="1:52" ht="32.25" thickBot="1" x14ac:dyDescent="0.3">
      <c r="A282" s="210"/>
      <c r="B282" s="310"/>
      <c r="C282" s="238" t="s">
        <v>297</v>
      </c>
      <c r="D282" s="239" t="s">
        <v>456</v>
      </c>
      <c r="E282" s="214" t="s">
        <v>696</v>
      </c>
      <c r="F282" s="154">
        <v>2592.15</v>
      </c>
      <c r="G282" s="154">
        <f>F282</f>
        <v>2592.15</v>
      </c>
      <c r="H282" s="215"/>
      <c r="I282" s="154"/>
      <c r="J282" s="154"/>
      <c r="K282" s="154"/>
      <c r="L282" s="154">
        <v>2484.94</v>
      </c>
      <c r="M282" s="154">
        <f>L282</f>
        <v>2484.94</v>
      </c>
      <c r="N282" s="154"/>
      <c r="O282" s="154"/>
      <c r="P282" s="159">
        <v>2484.94</v>
      </c>
      <c r="Q282" s="159">
        <f>P282</f>
        <v>2484.94</v>
      </c>
      <c r="R282" s="159"/>
      <c r="S282" s="159"/>
      <c r="T282" s="159">
        <f t="shared" si="644"/>
        <v>2484.94</v>
      </c>
      <c r="U282" s="159">
        <f>T282</f>
        <v>2484.94</v>
      </c>
      <c r="V282" s="159"/>
      <c r="W282" s="159"/>
      <c r="X282" s="159">
        <v>2509.7600000000002</v>
      </c>
      <c r="Y282" s="159">
        <f>X282</f>
        <v>2509.7600000000002</v>
      </c>
      <c r="Z282" s="159"/>
      <c r="AA282" s="159"/>
      <c r="AB282" s="159">
        <f t="shared" si="629"/>
        <v>2509.7600000000002</v>
      </c>
      <c r="AC282" s="159">
        <f>AB282</f>
        <v>2509.7600000000002</v>
      </c>
      <c r="AD282" s="159"/>
      <c r="AE282" s="159"/>
      <c r="AF282" s="159">
        <v>2687.71</v>
      </c>
      <c r="AG282" s="159">
        <f>AF282</f>
        <v>2687.71</v>
      </c>
      <c r="AH282" s="159"/>
      <c r="AI282" s="159"/>
      <c r="AJ282" s="159">
        <f t="shared" si="633"/>
        <v>2687.71</v>
      </c>
      <c r="AK282" s="159">
        <f>AJ282</f>
        <v>2687.71</v>
      </c>
      <c r="AL282" s="159"/>
      <c r="AM282" s="159"/>
      <c r="AN282" s="159">
        <v>2795.22</v>
      </c>
      <c r="AO282" s="159">
        <f>AN282</f>
        <v>2795.22</v>
      </c>
      <c r="AP282" s="159"/>
      <c r="AQ282" s="159"/>
      <c r="AR282" s="159">
        <f t="shared" si="637"/>
        <v>2795.22</v>
      </c>
      <c r="AS282" s="159">
        <f>AR282</f>
        <v>2795.22</v>
      </c>
      <c r="AT282" s="159"/>
      <c r="AU282" s="159"/>
      <c r="AV282" s="159">
        <v>2906.88</v>
      </c>
      <c r="AW282" s="159">
        <f>AV282</f>
        <v>2906.88</v>
      </c>
      <c r="AX282" s="159"/>
      <c r="AY282" s="159"/>
      <c r="AZ282" s="153" t="s">
        <v>1076</v>
      </c>
    </row>
    <row r="283" spans="1:52" ht="32.25" thickBot="1" x14ac:dyDescent="0.3">
      <c r="A283" s="210"/>
      <c r="B283" s="310"/>
      <c r="C283" s="237" t="s">
        <v>298</v>
      </c>
      <c r="D283" s="235" t="s">
        <v>87</v>
      </c>
      <c r="E283" s="214" t="s">
        <v>696</v>
      </c>
      <c r="F283" s="215">
        <v>2540.2800000000002</v>
      </c>
      <c r="G283" s="154">
        <v>2997.53</v>
      </c>
      <c r="H283" s="215">
        <f t="shared" ref="H283:I289" si="678">F283</f>
        <v>2540.2800000000002</v>
      </c>
      <c r="I283" s="154">
        <f t="shared" si="678"/>
        <v>2997.53</v>
      </c>
      <c r="J283" s="156"/>
      <c r="K283" s="156"/>
      <c r="L283" s="154">
        <f t="shared" si="641"/>
        <v>2540.2800000000002</v>
      </c>
      <c r="M283" s="154">
        <f t="shared" si="642"/>
        <v>3048.34</v>
      </c>
      <c r="N283" s="154">
        <f t="shared" si="627"/>
        <v>2540.2800000000002</v>
      </c>
      <c r="O283" s="154">
        <f t="shared" ref="O283:O284" si="679">ROUND(N283*1.2,2)</f>
        <v>3048.34</v>
      </c>
      <c r="P283" s="159">
        <v>2606.33</v>
      </c>
      <c r="Q283" s="159">
        <f t="shared" ref="Q283:Q289" si="680">P283*1.2</f>
        <v>3127.596</v>
      </c>
      <c r="R283" s="159">
        <f t="shared" ref="R283:S289" si="681">P283</f>
        <v>2606.33</v>
      </c>
      <c r="S283" s="159">
        <f t="shared" si="681"/>
        <v>3127.596</v>
      </c>
      <c r="T283" s="159">
        <f t="shared" si="644"/>
        <v>2606.33</v>
      </c>
      <c r="U283" s="159">
        <f t="shared" si="645"/>
        <v>3127.6</v>
      </c>
      <c r="V283" s="159">
        <f t="shared" si="646"/>
        <v>2606.33</v>
      </c>
      <c r="W283" s="159">
        <f t="shared" si="647"/>
        <v>3127.6</v>
      </c>
      <c r="X283" s="159">
        <v>2648.03</v>
      </c>
      <c r="Y283" s="159">
        <f t="shared" ref="Y283:Y289" si="682">X283*1.2</f>
        <v>3177.636</v>
      </c>
      <c r="Z283" s="159">
        <f t="shared" ref="Z283:AA289" si="683">X283</f>
        <v>2648.03</v>
      </c>
      <c r="AA283" s="159">
        <f t="shared" si="683"/>
        <v>3177.636</v>
      </c>
      <c r="AB283" s="159">
        <f t="shared" si="629"/>
        <v>2648.03</v>
      </c>
      <c r="AC283" s="159">
        <f t="shared" si="630"/>
        <v>3177.64</v>
      </c>
      <c r="AD283" s="159">
        <f t="shared" si="631"/>
        <v>2648.03</v>
      </c>
      <c r="AE283" s="159">
        <f t="shared" si="632"/>
        <v>3177.64</v>
      </c>
      <c r="AF283" s="159">
        <v>2819</v>
      </c>
      <c r="AG283" s="159">
        <f t="shared" ref="AG283:AG289" si="684">AF283*1.2</f>
        <v>3382.7999999999997</v>
      </c>
      <c r="AH283" s="159">
        <f t="shared" ref="AH283:AI289" si="685">AF283</f>
        <v>2819</v>
      </c>
      <c r="AI283" s="159">
        <f t="shared" si="685"/>
        <v>3382.7999999999997</v>
      </c>
      <c r="AJ283" s="159">
        <f t="shared" si="633"/>
        <v>2819</v>
      </c>
      <c r="AK283" s="159">
        <f t="shared" si="634"/>
        <v>3382.8</v>
      </c>
      <c r="AL283" s="159">
        <f t="shared" si="635"/>
        <v>2819</v>
      </c>
      <c r="AM283" s="159">
        <f t="shared" si="636"/>
        <v>3382.8</v>
      </c>
      <c r="AN283" s="159">
        <v>2857.47</v>
      </c>
      <c r="AO283" s="159">
        <f t="shared" ref="AO283:AO289" si="686">AN283*1.2</f>
        <v>3428.9639999999995</v>
      </c>
      <c r="AP283" s="159">
        <f t="shared" ref="AP283:AQ289" si="687">AN283</f>
        <v>2857.47</v>
      </c>
      <c r="AQ283" s="159">
        <f t="shared" si="687"/>
        <v>3428.9639999999995</v>
      </c>
      <c r="AR283" s="159">
        <f t="shared" si="637"/>
        <v>2857.47</v>
      </c>
      <c r="AS283" s="159">
        <f t="shared" si="638"/>
        <v>3428.96</v>
      </c>
      <c r="AT283" s="159">
        <f t="shared" si="639"/>
        <v>2857.47</v>
      </c>
      <c r="AU283" s="159">
        <f t="shared" si="640"/>
        <v>3428.96</v>
      </c>
      <c r="AV283" s="159">
        <v>2857.47</v>
      </c>
      <c r="AW283" s="159">
        <f t="shared" ref="AW283:AW289" si="688">AV283*1.2</f>
        <v>3428.9639999999995</v>
      </c>
      <c r="AX283" s="159">
        <f t="shared" ref="AX283:AY289" si="689">AV283</f>
        <v>2857.47</v>
      </c>
      <c r="AY283" s="159">
        <f t="shared" si="689"/>
        <v>3428.9639999999995</v>
      </c>
      <c r="AZ283" s="153" t="s">
        <v>1075</v>
      </c>
    </row>
    <row r="284" spans="1:52" ht="32.25" thickBot="1" x14ac:dyDescent="0.3">
      <c r="A284" s="210"/>
      <c r="B284" s="310"/>
      <c r="C284" s="237" t="s">
        <v>299</v>
      </c>
      <c r="D284" s="235" t="s">
        <v>87</v>
      </c>
      <c r="E284" s="214" t="s">
        <v>696</v>
      </c>
      <c r="F284" s="215">
        <v>2540.2800000000002</v>
      </c>
      <c r="G284" s="154">
        <v>2997.53</v>
      </c>
      <c r="H284" s="215">
        <f t="shared" si="678"/>
        <v>2540.2800000000002</v>
      </c>
      <c r="I284" s="154">
        <f t="shared" si="678"/>
        <v>2997.53</v>
      </c>
      <c r="J284" s="156"/>
      <c r="K284" s="156"/>
      <c r="L284" s="154">
        <f t="shared" si="641"/>
        <v>2540.2800000000002</v>
      </c>
      <c r="M284" s="154">
        <f t="shared" si="642"/>
        <v>3048.34</v>
      </c>
      <c r="N284" s="154">
        <f t="shared" si="627"/>
        <v>2540.2800000000002</v>
      </c>
      <c r="O284" s="154">
        <f t="shared" si="679"/>
        <v>3048.34</v>
      </c>
      <c r="P284" s="159">
        <v>2606.33</v>
      </c>
      <c r="Q284" s="159">
        <f t="shared" si="680"/>
        <v>3127.596</v>
      </c>
      <c r="R284" s="159"/>
      <c r="S284" s="159"/>
      <c r="T284" s="159">
        <f t="shared" si="644"/>
        <v>2606.33</v>
      </c>
      <c r="U284" s="159">
        <f t="shared" si="645"/>
        <v>3127.6</v>
      </c>
      <c r="V284" s="159"/>
      <c r="W284" s="159"/>
      <c r="X284" s="159">
        <v>2648.03</v>
      </c>
      <c r="Y284" s="159">
        <f t="shared" si="682"/>
        <v>3177.636</v>
      </c>
      <c r="Z284" s="159"/>
      <c r="AA284" s="159"/>
      <c r="AB284" s="159">
        <f t="shared" si="629"/>
        <v>2648.03</v>
      </c>
      <c r="AC284" s="159">
        <f t="shared" si="630"/>
        <v>3177.64</v>
      </c>
      <c r="AD284" s="159">
        <f t="shared" si="631"/>
        <v>0</v>
      </c>
      <c r="AE284" s="159">
        <f t="shared" si="632"/>
        <v>0</v>
      </c>
      <c r="AF284" s="159">
        <v>2819</v>
      </c>
      <c r="AG284" s="159">
        <f t="shared" si="684"/>
        <v>3382.7999999999997</v>
      </c>
      <c r="AH284" s="159">
        <f t="shared" si="685"/>
        <v>2819</v>
      </c>
      <c r="AI284" s="159">
        <f t="shared" si="685"/>
        <v>3382.7999999999997</v>
      </c>
      <c r="AJ284" s="159">
        <f t="shared" si="633"/>
        <v>2819</v>
      </c>
      <c r="AK284" s="159">
        <f t="shared" si="634"/>
        <v>3382.8</v>
      </c>
      <c r="AL284" s="159">
        <f t="shared" si="635"/>
        <v>2819</v>
      </c>
      <c r="AM284" s="159">
        <f t="shared" si="636"/>
        <v>3382.8</v>
      </c>
      <c r="AN284" s="159">
        <v>2857.47</v>
      </c>
      <c r="AO284" s="159">
        <f t="shared" si="686"/>
        <v>3428.9639999999995</v>
      </c>
      <c r="AP284" s="159">
        <f t="shared" si="687"/>
        <v>2857.47</v>
      </c>
      <c r="AQ284" s="159">
        <f t="shared" si="687"/>
        <v>3428.9639999999995</v>
      </c>
      <c r="AR284" s="159">
        <f t="shared" si="637"/>
        <v>2857.47</v>
      </c>
      <c r="AS284" s="159">
        <f t="shared" si="638"/>
        <v>3428.96</v>
      </c>
      <c r="AT284" s="159">
        <f t="shared" si="639"/>
        <v>2857.47</v>
      </c>
      <c r="AU284" s="159">
        <f t="shared" si="640"/>
        <v>3428.96</v>
      </c>
      <c r="AV284" s="159">
        <v>2857.47</v>
      </c>
      <c r="AW284" s="159">
        <f t="shared" si="688"/>
        <v>3428.9639999999995</v>
      </c>
      <c r="AX284" s="159">
        <f t="shared" si="689"/>
        <v>2857.47</v>
      </c>
      <c r="AY284" s="159">
        <f t="shared" si="689"/>
        <v>3428.9639999999995</v>
      </c>
      <c r="AZ284" s="153" t="s">
        <v>1075</v>
      </c>
    </row>
    <row r="285" spans="1:52" ht="32.25" thickBot="1" x14ac:dyDescent="0.3">
      <c r="A285" s="210"/>
      <c r="B285" s="310"/>
      <c r="C285" s="237" t="s">
        <v>300</v>
      </c>
      <c r="D285" s="235" t="s">
        <v>87</v>
      </c>
      <c r="E285" s="214" t="s">
        <v>696</v>
      </c>
      <c r="F285" s="215">
        <v>2540.2800000000002</v>
      </c>
      <c r="G285" s="154">
        <v>2997.53</v>
      </c>
      <c r="H285" s="215"/>
      <c r="I285" s="154"/>
      <c r="J285" s="156"/>
      <c r="K285" s="156"/>
      <c r="L285" s="154">
        <f t="shared" si="641"/>
        <v>2540.2800000000002</v>
      </c>
      <c r="M285" s="154">
        <f t="shared" si="642"/>
        <v>3048.34</v>
      </c>
      <c r="N285" s="154"/>
      <c r="O285" s="154"/>
      <c r="P285" s="159">
        <v>2606.33</v>
      </c>
      <c r="Q285" s="159">
        <f t="shared" si="680"/>
        <v>3127.596</v>
      </c>
      <c r="R285" s="159"/>
      <c r="S285" s="159"/>
      <c r="T285" s="159">
        <f t="shared" si="644"/>
        <v>2606.33</v>
      </c>
      <c r="U285" s="159">
        <f t="shared" si="645"/>
        <v>3127.6</v>
      </c>
      <c r="V285" s="159"/>
      <c r="W285" s="159"/>
      <c r="X285" s="159">
        <v>2648.03</v>
      </c>
      <c r="Y285" s="159">
        <f t="shared" si="682"/>
        <v>3177.636</v>
      </c>
      <c r="Z285" s="159"/>
      <c r="AA285" s="159"/>
      <c r="AB285" s="159">
        <f t="shared" si="629"/>
        <v>2648.03</v>
      </c>
      <c r="AC285" s="159">
        <f t="shared" si="630"/>
        <v>3177.64</v>
      </c>
      <c r="AD285" s="159"/>
      <c r="AE285" s="159"/>
      <c r="AF285" s="159">
        <v>2819</v>
      </c>
      <c r="AG285" s="159">
        <f t="shared" si="684"/>
        <v>3382.7999999999997</v>
      </c>
      <c r="AH285" s="159"/>
      <c r="AI285" s="159"/>
      <c r="AJ285" s="159">
        <f t="shared" si="633"/>
        <v>2819</v>
      </c>
      <c r="AK285" s="159">
        <f t="shared" si="634"/>
        <v>3382.8</v>
      </c>
      <c r="AL285" s="159"/>
      <c r="AM285" s="159"/>
      <c r="AN285" s="159">
        <v>2857.47</v>
      </c>
      <c r="AO285" s="159">
        <f t="shared" si="686"/>
        <v>3428.9639999999995</v>
      </c>
      <c r="AP285" s="159"/>
      <c r="AQ285" s="159"/>
      <c r="AR285" s="159">
        <f t="shared" si="637"/>
        <v>2857.47</v>
      </c>
      <c r="AS285" s="159">
        <f t="shared" si="638"/>
        <v>3428.96</v>
      </c>
      <c r="AT285" s="159"/>
      <c r="AU285" s="159"/>
      <c r="AV285" s="159">
        <v>2857.47</v>
      </c>
      <c r="AW285" s="159">
        <f t="shared" si="688"/>
        <v>3428.9639999999995</v>
      </c>
      <c r="AX285" s="159"/>
      <c r="AY285" s="159"/>
      <c r="AZ285" s="153" t="s">
        <v>1075</v>
      </c>
    </row>
    <row r="286" spans="1:52" ht="32.25" thickBot="1" x14ac:dyDescent="0.3">
      <c r="A286" s="210"/>
      <c r="B286" s="310"/>
      <c r="C286" s="237" t="s">
        <v>301</v>
      </c>
      <c r="D286" s="235" t="s">
        <v>87</v>
      </c>
      <c r="E286" s="214" t="s">
        <v>696</v>
      </c>
      <c r="F286" s="215">
        <v>2540.2800000000002</v>
      </c>
      <c r="G286" s="154">
        <v>2997.53</v>
      </c>
      <c r="H286" s="215"/>
      <c r="I286" s="154"/>
      <c r="J286" s="156"/>
      <c r="K286" s="156"/>
      <c r="L286" s="154">
        <f t="shared" si="641"/>
        <v>2540.2800000000002</v>
      </c>
      <c r="M286" s="154">
        <f t="shared" si="642"/>
        <v>3048.34</v>
      </c>
      <c r="N286" s="154"/>
      <c r="O286" s="154"/>
      <c r="P286" s="159">
        <v>2606.33</v>
      </c>
      <c r="Q286" s="159">
        <f t="shared" si="680"/>
        <v>3127.596</v>
      </c>
      <c r="R286" s="159"/>
      <c r="S286" s="159"/>
      <c r="T286" s="159">
        <f t="shared" si="644"/>
        <v>2606.33</v>
      </c>
      <c r="U286" s="159">
        <f t="shared" si="645"/>
        <v>3127.6</v>
      </c>
      <c r="V286" s="159"/>
      <c r="W286" s="159"/>
      <c r="X286" s="159">
        <v>2648.03</v>
      </c>
      <c r="Y286" s="159">
        <f t="shared" si="682"/>
        <v>3177.636</v>
      </c>
      <c r="Z286" s="159"/>
      <c r="AA286" s="159"/>
      <c r="AB286" s="159">
        <f t="shared" si="629"/>
        <v>2648.03</v>
      </c>
      <c r="AC286" s="159">
        <f t="shared" si="630"/>
        <v>3177.64</v>
      </c>
      <c r="AD286" s="159"/>
      <c r="AE286" s="159"/>
      <c r="AF286" s="159">
        <v>2819</v>
      </c>
      <c r="AG286" s="159">
        <f t="shared" si="684"/>
        <v>3382.7999999999997</v>
      </c>
      <c r="AH286" s="159"/>
      <c r="AI286" s="159"/>
      <c r="AJ286" s="159">
        <f t="shared" si="633"/>
        <v>2819</v>
      </c>
      <c r="AK286" s="159">
        <f t="shared" si="634"/>
        <v>3382.8</v>
      </c>
      <c r="AL286" s="159"/>
      <c r="AM286" s="159"/>
      <c r="AN286" s="159">
        <v>2857.47</v>
      </c>
      <c r="AO286" s="159">
        <f t="shared" si="686"/>
        <v>3428.9639999999995</v>
      </c>
      <c r="AP286" s="159"/>
      <c r="AQ286" s="159"/>
      <c r="AR286" s="159">
        <f t="shared" si="637"/>
        <v>2857.47</v>
      </c>
      <c r="AS286" s="159">
        <f t="shared" si="638"/>
        <v>3428.96</v>
      </c>
      <c r="AT286" s="159"/>
      <c r="AU286" s="159"/>
      <c r="AV286" s="159">
        <v>2857.47</v>
      </c>
      <c r="AW286" s="159">
        <f t="shared" si="688"/>
        <v>3428.9639999999995</v>
      </c>
      <c r="AX286" s="159"/>
      <c r="AY286" s="159"/>
      <c r="AZ286" s="153" t="s">
        <v>1075</v>
      </c>
    </row>
    <row r="287" spans="1:52" ht="32.25" thickBot="1" x14ac:dyDescent="0.3">
      <c r="A287" s="210"/>
      <c r="B287" s="310"/>
      <c r="C287" s="237" t="s">
        <v>302</v>
      </c>
      <c r="D287" s="235" t="s">
        <v>87</v>
      </c>
      <c r="E287" s="214" t="s">
        <v>696</v>
      </c>
      <c r="F287" s="215">
        <v>2540.2800000000002</v>
      </c>
      <c r="G287" s="154">
        <v>2997.53</v>
      </c>
      <c r="H287" s="215"/>
      <c r="I287" s="154"/>
      <c r="J287" s="156"/>
      <c r="K287" s="156"/>
      <c r="L287" s="154">
        <f t="shared" si="641"/>
        <v>2540.2800000000002</v>
      </c>
      <c r="M287" s="154">
        <f t="shared" si="642"/>
        <v>3048.34</v>
      </c>
      <c r="N287" s="154"/>
      <c r="O287" s="154"/>
      <c r="P287" s="159">
        <v>2606.33</v>
      </c>
      <c r="Q287" s="159">
        <f t="shared" si="680"/>
        <v>3127.596</v>
      </c>
      <c r="R287" s="159"/>
      <c r="S287" s="159"/>
      <c r="T287" s="159">
        <f t="shared" si="644"/>
        <v>2606.33</v>
      </c>
      <c r="U287" s="159">
        <f t="shared" si="645"/>
        <v>3127.6</v>
      </c>
      <c r="V287" s="159"/>
      <c r="W287" s="159"/>
      <c r="X287" s="159">
        <v>2648.03</v>
      </c>
      <c r="Y287" s="159">
        <f t="shared" si="682"/>
        <v>3177.636</v>
      </c>
      <c r="Z287" s="159"/>
      <c r="AA287" s="159"/>
      <c r="AB287" s="159">
        <f t="shared" si="629"/>
        <v>2648.03</v>
      </c>
      <c r="AC287" s="159">
        <f t="shared" si="630"/>
        <v>3177.64</v>
      </c>
      <c r="AD287" s="159"/>
      <c r="AE287" s="159"/>
      <c r="AF287" s="159">
        <v>2819</v>
      </c>
      <c r="AG287" s="159">
        <f t="shared" si="684"/>
        <v>3382.7999999999997</v>
      </c>
      <c r="AH287" s="159"/>
      <c r="AI287" s="159"/>
      <c r="AJ287" s="159">
        <f t="shared" si="633"/>
        <v>2819</v>
      </c>
      <c r="AK287" s="159">
        <f t="shared" si="634"/>
        <v>3382.8</v>
      </c>
      <c r="AL287" s="159"/>
      <c r="AM287" s="159"/>
      <c r="AN287" s="159">
        <v>2857.47</v>
      </c>
      <c r="AO287" s="159">
        <f t="shared" si="686"/>
        <v>3428.9639999999995</v>
      </c>
      <c r="AP287" s="159"/>
      <c r="AQ287" s="159"/>
      <c r="AR287" s="159">
        <f t="shared" si="637"/>
        <v>2857.47</v>
      </c>
      <c r="AS287" s="159">
        <f t="shared" si="638"/>
        <v>3428.96</v>
      </c>
      <c r="AT287" s="159"/>
      <c r="AU287" s="159"/>
      <c r="AV287" s="159">
        <v>2857.47</v>
      </c>
      <c r="AW287" s="159">
        <f t="shared" si="688"/>
        <v>3428.9639999999995</v>
      </c>
      <c r="AX287" s="159"/>
      <c r="AY287" s="159"/>
      <c r="AZ287" s="153" t="s">
        <v>1075</v>
      </c>
    </row>
    <row r="288" spans="1:52" ht="32.25" thickBot="1" x14ac:dyDescent="0.3">
      <c r="A288" s="211"/>
      <c r="B288" s="318"/>
      <c r="C288" s="240" t="s">
        <v>303</v>
      </c>
      <c r="D288" s="235" t="s">
        <v>87</v>
      </c>
      <c r="E288" s="214" t="s">
        <v>696</v>
      </c>
      <c r="F288" s="215">
        <v>2540.2800000000002</v>
      </c>
      <c r="G288" s="154">
        <v>2997.53</v>
      </c>
      <c r="H288" s="215"/>
      <c r="I288" s="154"/>
      <c r="J288" s="156"/>
      <c r="K288" s="156"/>
      <c r="L288" s="154">
        <f t="shared" si="641"/>
        <v>2540.2800000000002</v>
      </c>
      <c r="M288" s="154">
        <f t="shared" si="642"/>
        <v>3048.34</v>
      </c>
      <c r="N288" s="154"/>
      <c r="O288" s="154"/>
      <c r="P288" s="159">
        <v>2606.33</v>
      </c>
      <c r="Q288" s="159">
        <f t="shared" si="680"/>
        <v>3127.596</v>
      </c>
      <c r="R288" s="159"/>
      <c r="S288" s="159"/>
      <c r="T288" s="159">
        <f t="shared" si="644"/>
        <v>2606.33</v>
      </c>
      <c r="U288" s="159">
        <f t="shared" si="645"/>
        <v>3127.6</v>
      </c>
      <c r="V288" s="159"/>
      <c r="W288" s="159"/>
      <c r="X288" s="159">
        <v>2648.03</v>
      </c>
      <c r="Y288" s="159">
        <f t="shared" si="682"/>
        <v>3177.636</v>
      </c>
      <c r="Z288" s="159"/>
      <c r="AA288" s="159"/>
      <c r="AB288" s="159">
        <f t="shared" si="629"/>
        <v>2648.03</v>
      </c>
      <c r="AC288" s="159">
        <f t="shared" si="630"/>
        <v>3177.64</v>
      </c>
      <c r="AD288" s="159"/>
      <c r="AE288" s="159"/>
      <c r="AF288" s="159">
        <v>2819</v>
      </c>
      <c r="AG288" s="159">
        <f t="shared" si="684"/>
        <v>3382.7999999999997</v>
      </c>
      <c r="AH288" s="159"/>
      <c r="AI288" s="159"/>
      <c r="AJ288" s="159">
        <f t="shared" si="633"/>
        <v>2819</v>
      </c>
      <c r="AK288" s="159">
        <f t="shared" si="634"/>
        <v>3382.8</v>
      </c>
      <c r="AL288" s="159"/>
      <c r="AM288" s="159"/>
      <c r="AN288" s="159">
        <v>2857.47</v>
      </c>
      <c r="AO288" s="159">
        <f t="shared" si="686"/>
        <v>3428.9639999999995</v>
      </c>
      <c r="AP288" s="159"/>
      <c r="AQ288" s="159"/>
      <c r="AR288" s="159">
        <f t="shared" si="637"/>
        <v>2857.47</v>
      </c>
      <c r="AS288" s="159">
        <f t="shared" si="638"/>
        <v>3428.96</v>
      </c>
      <c r="AT288" s="159"/>
      <c r="AU288" s="159"/>
      <c r="AV288" s="159">
        <v>2857.47</v>
      </c>
      <c r="AW288" s="159">
        <f t="shared" si="688"/>
        <v>3428.9639999999995</v>
      </c>
      <c r="AX288" s="159"/>
      <c r="AY288" s="159"/>
      <c r="AZ288" s="153" t="s">
        <v>1075</v>
      </c>
    </row>
    <row r="289" spans="1:52" ht="48" customHeight="1" thickBot="1" x14ac:dyDescent="0.3">
      <c r="A289" s="209">
        <v>21</v>
      </c>
      <c r="B289" s="291" t="s">
        <v>85</v>
      </c>
      <c r="C289" s="289" t="s">
        <v>84</v>
      </c>
      <c r="D289" s="153" t="s">
        <v>655</v>
      </c>
      <c r="E289" s="153" t="s">
        <v>696</v>
      </c>
      <c r="F289" s="215">
        <v>2837.36</v>
      </c>
      <c r="G289" s="154">
        <v>3348.08</v>
      </c>
      <c r="H289" s="215">
        <f t="shared" si="678"/>
        <v>2837.36</v>
      </c>
      <c r="I289" s="154">
        <f t="shared" si="678"/>
        <v>3348.08</v>
      </c>
      <c r="J289" s="154"/>
      <c r="K289" s="154"/>
      <c r="L289" s="154">
        <f t="shared" si="641"/>
        <v>2837.36</v>
      </c>
      <c r="M289" s="154">
        <f t="shared" si="642"/>
        <v>3404.83</v>
      </c>
      <c r="N289" s="154">
        <f t="shared" si="627"/>
        <v>2837.36</v>
      </c>
      <c r="O289" s="154">
        <f t="shared" ref="O289" si="690">ROUND(N289*1.2,2)</f>
        <v>3404.83</v>
      </c>
      <c r="P289" s="159">
        <v>2880.17</v>
      </c>
      <c r="Q289" s="159">
        <f t="shared" si="680"/>
        <v>3456.2040000000002</v>
      </c>
      <c r="R289" s="159">
        <f t="shared" si="681"/>
        <v>2880.17</v>
      </c>
      <c r="S289" s="159">
        <f t="shared" si="681"/>
        <v>3456.2040000000002</v>
      </c>
      <c r="T289" s="159">
        <f t="shared" si="644"/>
        <v>2880.17</v>
      </c>
      <c r="U289" s="159">
        <f t="shared" si="645"/>
        <v>3456.2</v>
      </c>
      <c r="V289" s="159">
        <f t="shared" si="646"/>
        <v>2880.17</v>
      </c>
      <c r="W289" s="159">
        <f t="shared" si="647"/>
        <v>3456.2</v>
      </c>
      <c r="X289" s="159">
        <v>2995.38</v>
      </c>
      <c r="Y289" s="159">
        <f t="shared" si="682"/>
        <v>3594.4560000000001</v>
      </c>
      <c r="Z289" s="159">
        <f t="shared" si="683"/>
        <v>2995.38</v>
      </c>
      <c r="AA289" s="159">
        <f t="shared" si="683"/>
        <v>3594.4560000000001</v>
      </c>
      <c r="AB289" s="159">
        <f t="shared" si="629"/>
        <v>2995.38</v>
      </c>
      <c r="AC289" s="159">
        <f t="shared" si="630"/>
        <v>3594.46</v>
      </c>
      <c r="AD289" s="159">
        <f t="shared" si="631"/>
        <v>2995.38</v>
      </c>
      <c r="AE289" s="159">
        <f t="shared" si="632"/>
        <v>3594.46</v>
      </c>
      <c r="AF289" s="159">
        <v>3115.19</v>
      </c>
      <c r="AG289" s="159">
        <f t="shared" si="684"/>
        <v>3738.2280000000001</v>
      </c>
      <c r="AH289" s="159">
        <f t="shared" si="685"/>
        <v>3115.19</v>
      </c>
      <c r="AI289" s="159">
        <f t="shared" si="685"/>
        <v>3738.2280000000001</v>
      </c>
      <c r="AJ289" s="159">
        <f t="shared" si="633"/>
        <v>3115.19</v>
      </c>
      <c r="AK289" s="159">
        <f t="shared" si="634"/>
        <v>3738.23</v>
      </c>
      <c r="AL289" s="159">
        <f t="shared" si="635"/>
        <v>3115.19</v>
      </c>
      <c r="AM289" s="159">
        <f t="shared" si="636"/>
        <v>3738.23</v>
      </c>
      <c r="AN289" s="159">
        <v>3239.8</v>
      </c>
      <c r="AO289" s="159">
        <f t="shared" si="686"/>
        <v>3887.76</v>
      </c>
      <c r="AP289" s="159">
        <f t="shared" si="687"/>
        <v>3239.8</v>
      </c>
      <c r="AQ289" s="159">
        <f t="shared" si="687"/>
        <v>3887.76</v>
      </c>
      <c r="AR289" s="159">
        <f t="shared" si="637"/>
        <v>3239.8</v>
      </c>
      <c r="AS289" s="159">
        <f t="shared" si="638"/>
        <v>3887.76</v>
      </c>
      <c r="AT289" s="159">
        <f t="shared" si="639"/>
        <v>3239.8</v>
      </c>
      <c r="AU289" s="159">
        <f t="shared" si="640"/>
        <v>3887.76</v>
      </c>
      <c r="AV289" s="159">
        <v>3369.37</v>
      </c>
      <c r="AW289" s="159">
        <f t="shared" si="688"/>
        <v>4043.2439999999997</v>
      </c>
      <c r="AX289" s="159">
        <f t="shared" si="689"/>
        <v>3369.37</v>
      </c>
      <c r="AY289" s="159">
        <f t="shared" si="689"/>
        <v>4043.2439999999997</v>
      </c>
      <c r="AZ289" s="153" t="s">
        <v>1094</v>
      </c>
    </row>
    <row r="290" spans="1:52" ht="32.25" thickBot="1" x14ac:dyDescent="0.3">
      <c r="A290" s="210"/>
      <c r="B290" s="282"/>
      <c r="C290" s="290"/>
      <c r="D290" s="153" t="s">
        <v>427</v>
      </c>
      <c r="E290" s="153"/>
      <c r="F290" s="215">
        <v>6944.16</v>
      </c>
      <c r="G290" s="154"/>
      <c r="H290" s="215"/>
      <c r="I290" s="154"/>
      <c r="J290" s="154"/>
      <c r="K290" s="154"/>
      <c r="L290" s="154">
        <f t="shared" si="641"/>
        <v>6944.16</v>
      </c>
      <c r="M290" s="154">
        <f t="shared" si="642"/>
        <v>8332.99</v>
      </c>
      <c r="N290" s="154">
        <f t="shared" si="627"/>
        <v>0</v>
      </c>
      <c r="O290" s="154">
        <f t="shared" ref="O290:O291" si="691">ROUND(N290*1.2,2)</f>
        <v>0</v>
      </c>
      <c r="P290" s="159"/>
      <c r="Q290" s="159"/>
      <c r="R290" s="159"/>
      <c r="S290" s="159"/>
      <c r="T290" s="159">
        <f t="shared" si="644"/>
        <v>0</v>
      </c>
      <c r="U290" s="159">
        <f t="shared" si="645"/>
        <v>0</v>
      </c>
      <c r="V290" s="159">
        <f t="shared" si="646"/>
        <v>0</v>
      </c>
      <c r="W290" s="159">
        <f t="shared" si="647"/>
        <v>0</v>
      </c>
      <c r="X290" s="159"/>
      <c r="Y290" s="159"/>
      <c r="Z290" s="159"/>
      <c r="AA290" s="159"/>
      <c r="AB290" s="159">
        <f t="shared" si="629"/>
        <v>0</v>
      </c>
      <c r="AC290" s="159">
        <f t="shared" si="630"/>
        <v>0</v>
      </c>
      <c r="AD290" s="159">
        <f t="shared" si="631"/>
        <v>0</v>
      </c>
      <c r="AE290" s="159">
        <f t="shared" si="632"/>
        <v>0</v>
      </c>
      <c r="AF290" s="159"/>
      <c r="AG290" s="159"/>
      <c r="AH290" s="159"/>
      <c r="AI290" s="159"/>
      <c r="AJ290" s="159">
        <f t="shared" si="633"/>
        <v>0</v>
      </c>
      <c r="AK290" s="159">
        <f t="shared" si="634"/>
        <v>0</v>
      </c>
      <c r="AL290" s="159">
        <f t="shared" si="635"/>
        <v>0</v>
      </c>
      <c r="AM290" s="159">
        <f t="shared" si="636"/>
        <v>0</v>
      </c>
      <c r="AN290" s="159"/>
      <c r="AO290" s="159"/>
      <c r="AP290" s="159"/>
      <c r="AQ290" s="159"/>
      <c r="AR290" s="159">
        <f t="shared" si="637"/>
        <v>0</v>
      </c>
      <c r="AS290" s="159">
        <f t="shared" si="638"/>
        <v>0</v>
      </c>
      <c r="AT290" s="159">
        <f t="shared" si="639"/>
        <v>0</v>
      </c>
      <c r="AU290" s="159">
        <f t="shared" si="640"/>
        <v>0</v>
      </c>
      <c r="AV290" s="159"/>
      <c r="AW290" s="159"/>
      <c r="AX290" s="159"/>
      <c r="AY290" s="159"/>
      <c r="AZ290" s="153" t="s">
        <v>1094</v>
      </c>
    </row>
    <row r="291" spans="1:52" ht="63.75" thickBot="1" x14ac:dyDescent="0.3">
      <c r="A291" s="210"/>
      <c r="B291" s="282"/>
      <c r="C291" s="290"/>
      <c r="D291" s="153" t="s">
        <v>794</v>
      </c>
      <c r="E291" s="153" t="s">
        <v>696</v>
      </c>
      <c r="F291" s="154">
        <v>1761.98</v>
      </c>
      <c r="G291" s="154">
        <v>2079.14</v>
      </c>
      <c r="H291" s="154">
        <f>F291</f>
        <v>1761.98</v>
      </c>
      <c r="I291" s="154">
        <f>G291</f>
        <v>2079.14</v>
      </c>
      <c r="J291" s="154"/>
      <c r="K291" s="154"/>
      <c r="L291" s="154">
        <f>F291</f>
        <v>1761.98</v>
      </c>
      <c r="M291" s="154">
        <f>ROUND(L291*1.2,2)</f>
        <v>2114.38</v>
      </c>
      <c r="N291" s="154">
        <f t="shared" si="627"/>
        <v>1761.98</v>
      </c>
      <c r="O291" s="154">
        <f t="shared" si="691"/>
        <v>2114.38</v>
      </c>
      <c r="P291" s="159">
        <v>1807.8</v>
      </c>
      <c r="Q291" s="159">
        <f>P291*1.2</f>
        <v>2169.3599999999997</v>
      </c>
      <c r="R291" s="159">
        <f>P291</f>
        <v>1807.8</v>
      </c>
      <c r="S291" s="159">
        <f>Q291</f>
        <v>2169.3599999999997</v>
      </c>
      <c r="T291" s="159">
        <f t="shared" si="644"/>
        <v>1807.8</v>
      </c>
      <c r="U291" s="159">
        <f t="shared" si="645"/>
        <v>2169.36</v>
      </c>
      <c r="V291" s="159">
        <f t="shared" si="646"/>
        <v>1807.8</v>
      </c>
      <c r="W291" s="159">
        <f t="shared" si="647"/>
        <v>2169.36</v>
      </c>
      <c r="X291" s="159">
        <v>1880.11</v>
      </c>
      <c r="Y291" s="159">
        <f>X291*1.2</f>
        <v>2256.1319999999996</v>
      </c>
      <c r="Z291" s="159">
        <f>X291</f>
        <v>1880.11</v>
      </c>
      <c r="AA291" s="159">
        <f>Y291</f>
        <v>2256.1319999999996</v>
      </c>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3" t="s">
        <v>863</v>
      </c>
    </row>
    <row r="292" spans="1:52" ht="63.75" thickBot="1" x14ac:dyDescent="0.3">
      <c r="A292" s="210"/>
      <c r="B292" s="282"/>
      <c r="C292" s="290"/>
      <c r="D292" s="153" t="s">
        <v>773</v>
      </c>
      <c r="E292" s="153"/>
      <c r="F292" s="154">
        <v>2536.71</v>
      </c>
      <c r="G292" s="154"/>
      <c r="H292" s="154">
        <f>F292</f>
        <v>2536.71</v>
      </c>
      <c r="I292" s="154"/>
      <c r="J292" s="154"/>
      <c r="K292" s="154"/>
      <c r="L292" s="154">
        <f t="shared" ref="L292" si="692">F292</f>
        <v>2536.71</v>
      </c>
      <c r="M292" s="154"/>
      <c r="N292" s="154">
        <f t="shared" si="627"/>
        <v>2536.71</v>
      </c>
      <c r="O292" s="154"/>
      <c r="P292" s="159">
        <v>2653.28</v>
      </c>
      <c r="Q292" s="159"/>
      <c r="R292" s="159">
        <v>2653.28</v>
      </c>
      <c r="S292" s="159"/>
      <c r="T292" s="159">
        <f t="shared" si="644"/>
        <v>2653.28</v>
      </c>
      <c r="U292" s="159"/>
      <c r="V292" s="159">
        <f t="shared" si="646"/>
        <v>2653.28</v>
      </c>
      <c r="W292" s="159"/>
      <c r="X292" s="159">
        <v>2759.41</v>
      </c>
      <c r="Y292" s="159"/>
      <c r="Z292" s="159">
        <f>X292</f>
        <v>2759.41</v>
      </c>
      <c r="AA292" s="159"/>
      <c r="AB292" s="15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3" t="s">
        <v>863</v>
      </c>
    </row>
    <row r="293" spans="1:52" ht="36" customHeight="1" thickBot="1" x14ac:dyDescent="0.3">
      <c r="A293" s="210"/>
      <c r="B293" s="282"/>
      <c r="C293" s="296"/>
      <c r="D293" s="153" t="s">
        <v>83</v>
      </c>
      <c r="E293" s="153" t="s">
        <v>696</v>
      </c>
      <c r="F293" s="215">
        <v>2135</v>
      </c>
      <c r="G293" s="154">
        <v>2519.3000000000002</v>
      </c>
      <c r="H293" s="154"/>
      <c r="I293" s="154"/>
      <c r="J293" s="154"/>
      <c r="K293" s="154"/>
      <c r="L293" s="154">
        <f t="shared" si="641"/>
        <v>2135</v>
      </c>
      <c r="M293" s="154">
        <f t="shared" si="642"/>
        <v>2562</v>
      </c>
      <c r="N293" s="154">
        <f t="shared" si="627"/>
        <v>0</v>
      </c>
      <c r="O293" s="154">
        <f t="shared" ref="O293" si="693">ROUND(N293*1.2,2)</f>
        <v>0</v>
      </c>
      <c r="P293" s="159">
        <v>2190.4499999999998</v>
      </c>
      <c r="Q293" s="159">
        <f>P293*1.2</f>
        <v>2628.5399999999995</v>
      </c>
      <c r="R293" s="159"/>
      <c r="S293" s="159"/>
      <c r="T293" s="159">
        <f t="shared" si="644"/>
        <v>2190.4499999999998</v>
      </c>
      <c r="U293" s="159">
        <f t="shared" si="645"/>
        <v>2628.54</v>
      </c>
      <c r="V293" s="159">
        <f t="shared" si="646"/>
        <v>0</v>
      </c>
      <c r="W293" s="159">
        <f t="shared" si="647"/>
        <v>0</v>
      </c>
      <c r="X293" s="159">
        <v>2209.6999999999998</v>
      </c>
      <c r="Y293" s="159">
        <f>X293*1.2</f>
        <v>2651.64</v>
      </c>
      <c r="Z293" s="159"/>
      <c r="AA293" s="159"/>
      <c r="AB293" s="159">
        <f t="shared" si="629"/>
        <v>2209.6999999999998</v>
      </c>
      <c r="AC293" s="159">
        <f>ROUND(AB293*1.2,2)</f>
        <v>2651.64</v>
      </c>
      <c r="AD293" s="159">
        <f t="shared" si="631"/>
        <v>0</v>
      </c>
      <c r="AE293" s="159">
        <f t="shared" si="632"/>
        <v>0</v>
      </c>
      <c r="AF293" s="159">
        <v>2369.19</v>
      </c>
      <c r="AG293" s="159">
        <f>AF293*1.2</f>
        <v>2843.0279999999998</v>
      </c>
      <c r="AH293" s="159"/>
      <c r="AI293" s="159"/>
      <c r="AJ293" s="159">
        <f t="shared" si="633"/>
        <v>2369.19</v>
      </c>
      <c r="AK293" s="159">
        <f t="shared" si="634"/>
        <v>2843.03</v>
      </c>
      <c r="AL293" s="159">
        <f t="shared" si="635"/>
        <v>0</v>
      </c>
      <c r="AM293" s="159">
        <f t="shared" si="636"/>
        <v>0</v>
      </c>
      <c r="AN293" s="159">
        <v>2463.96</v>
      </c>
      <c r="AO293" s="159">
        <f>AN293*1.2</f>
        <v>2956.752</v>
      </c>
      <c r="AP293" s="159"/>
      <c r="AQ293" s="159"/>
      <c r="AR293" s="159">
        <f t="shared" si="637"/>
        <v>2463.96</v>
      </c>
      <c r="AS293" s="159">
        <f t="shared" si="638"/>
        <v>2956.75</v>
      </c>
      <c r="AT293" s="159">
        <f t="shared" si="639"/>
        <v>0</v>
      </c>
      <c r="AU293" s="159">
        <f t="shared" si="640"/>
        <v>0</v>
      </c>
      <c r="AV293" s="159">
        <v>2561.25</v>
      </c>
      <c r="AW293" s="159">
        <f>AV293*1.2</f>
        <v>3073.5</v>
      </c>
      <c r="AX293" s="159"/>
      <c r="AY293" s="159"/>
      <c r="AZ293" s="153" t="s">
        <v>1103</v>
      </c>
    </row>
    <row r="294" spans="1:52" ht="48" thickBot="1" x14ac:dyDescent="0.3">
      <c r="A294" s="210"/>
      <c r="B294" s="282"/>
      <c r="C294" s="241" t="s">
        <v>304</v>
      </c>
      <c r="D294" s="153" t="s">
        <v>655</v>
      </c>
      <c r="E294" s="153"/>
      <c r="F294" s="215">
        <v>2837.36</v>
      </c>
      <c r="G294" s="154">
        <v>3348.08</v>
      </c>
      <c r="H294" s="215"/>
      <c r="I294" s="154"/>
      <c r="J294" s="154"/>
      <c r="K294" s="154"/>
      <c r="L294" s="154">
        <v>2837.36</v>
      </c>
      <c r="M294" s="154"/>
      <c r="N294" s="154"/>
      <c r="O294" s="154"/>
      <c r="P294" s="159">
        <v>2880.17</v>
      </c>
      <c r="Q294" s="159"/>
      <c r="R294" s="159"/>
      <c r="S294" s="159"/>
      <c r="T294" s="159">
        <v>2880.17</v>
      </c>
      <c r="U294" s="159">
        <v>3456.2</v>
      </c>
      <c r="V294" s="159"/>
      <c r="W294" s="159"/>
      <c r="X294" s="159">
        <v>2995.38</v>
      </c>
      <c r="Y294" s="159">
        <v>3594.46</v>
      </c>
      <c r="Z294" s="159"/>
      <c r="AA294" s="159"/>
      <c r="AB294" s="159">
        <f>X294</f>
        <v>2995.38</v>
      </c>
      <c r="AC294" s="159">
        <v>3594.44</v>
      </c>
      <c r="AD294" s="159"/>
      <c r="AE294" s="159"/>
      <c r="AF294" s="159">
        <v>3115.19</v>
      </c>
      <c r="AG294" s="159">
        <v>3738.2280000000001</v>
      </c>
      <c r="AH294" s="159"/>
      <c r="AI294" s="159"/>
      <c r="AJ294" s="159">
        <v>3115.19</v>
      </c>
      <c r="AK294" s="159">
        <v>3738.23</v>
      </c>
      <c r="AL294" s="159"/>
      <c r="AM294" s="159"/>
      <c r="AN294" s="159">
        <v>3239.8</v>
      </c>
      <c r="AO294" s="159">
        <v>3887.76</v>
      </c>
      <c r="AP294" s="159"/>
      <c r="AQ294" s="159"/>
      <c r="AR294" s="159">
        <v>3239.8</v>
      </c>
      <c r="AS294" s="159">
        <v>3887.76</v>
      </c>
      <c r="AT294" s="159"/>
      <c r="AU294" s="159"/>
      <c r="AV294" s="159">
        <v>3369.37</v>
      </c>
      <c r="AW294" s="159">
        <v>4043.2439999999997</v>
      </c>
      <c r="AX294" s="159"/>
      <c r="AY294" s="159"/>
      <c r="AZ294" s="153" t="s">
        <v>1094</v>
      </c>
    </row>
    <row r="295" spans="1:52" ht="32.25" thickBot="1" x14ac:dyDescent="0.3">
      <c r="A295" s="210"/>
      <c r="B295" s="282"/>
      <c r="C295" s="242"/>
      <c r="D295" s="153" t="s">
        <v>427</v>
      </c>
      <c r="E295" s="153"/>
      <c r="F295" s="215">
        <v>6944.16</v>
      </c>
      <c r="G295" s="154"/>
      <c r="H295" s="215"/>
      <c r="I295" s="154"/>
      <c r="J295" s="154"/>
      <c r="K295" s="154"/>
      <c r="L295" s="154">
        <f t="shared" si="641"/>
        <v>6944.16</v>
      </c>
      <c r="M295" s="154"/>
      <c r="N295" s="154">
        <f t="shared" si="627"/>
        <v>0</v>
      </c>
      <c r="O295" s="154">
        <f t="shared" ref="O295" si="694">ROUND(N295*1.2,2)</f>
        <v>0</v>
      </c>
      <c r="P295" s="159">
        <v>7628.6</v>
      </c>
      <c r="Q295" s="159"/>
      <c r="R295" s="159"/>
      <c r="S295" s="159"/>
      <c r="T295" s="159">
        <f t="shared" si="644"/>
        <v>7628.6</v>
      </c>
      <c r="U295" s="159"/>
      <c r="V295" s="159">
        <f t="shared" si="646"/>
        <v>0</v>
      </c>
      <c r="W295" s="159">
        <f t="shared" si="647"/>
        <v>0</v>
      </c>
      <c r="X295" s="159">
        <v>8285.0300000000007</v>
      </c>
      <c r="Y295" s="159"/>
      <c r="Z295" s="159"/>
      <c r="AA295" s="159"/>
      <c r="AB295" s="159">
        <f t="shared" si="629"/>
        <v>8285.0300000000007</v>
      </c>
      <c r="AC295" s="159"/>
      <c r="AD295" s="159">
        <f t="shared" si="631"/>
        <v>0</v>
      </c>
      <c r="AE295" s="159">
        <f t="shared" si="632"/>
        <v>0</v>
      </c>
      <c r="AF295" s="159">
        <v>9206.2800000000007</v>
      </c>
      <c r="AG295" s="159"/>
      <c r="AH295" s="159"/>
      <c r="AI295" s="159"/>
      <c r="AJ295" s="159">
        <f t="shared" si="633"/>
        <v>9206.2800000000007</v>
      </c>
      <c r="AK295" s="159"/>
      <c r="AL295" s="159">
        <f t="shared" si="635"/>
        <v>0</v>
      </c>
      <c r="AM295" s="159">
        <f t="shared" si="636"/>
        <v>0</v>
      </c>
      <c r="AN295" s="159">
        <v>10113.56</v>
      </c>
      <c r="AO295" s="159"/>
      <c r="AP295" s="159"/>
      <c r="AQ295" s="159"/>
      <c r="AR295" s="159">
        <f t="shared" si="637"/>
        <v>10113.56</v>
      </c>
      <c r="AS295" s="159"/>
      <c r="AT295" s="159">
        <f t="shared" si="639"/>
        <v>0</v>
      </c>
      <c r="AU295" s="159">
        <f t="shared" si="640"/>
        <v>0</v>
      </c>
      <c r="AV295" s="159">
        <v>11110.49</v>
      </c>
      <c r="AW295" s="159"/>
      <c r="AX295" s="159"/>
      <c r="AY295" s="159"/>
      <c r="AZ295" s="153" t="s">
        <v>1094</v>
      </c>
    </row>
    <row r="296" spans="1:52" ht="48" thickBot="1" x14ac:dyDescent="0.3">
      <c r="A296" s="210"/>
      <c r="B296" s="282"/>
      <c r="C296" s="241" t="s">
        <v>305</v>
      </c>
      <c r="D296" s="153" t="s">
        <v>655</v>
      </c>
      <c r="E296" s="153" t="s">
        <v>696</v>
      </c>
      <c r="F296" s="215">
        <v>2837.36</v>
      </c>
      <c r="G296" s="154">
        <v>3348.08</v>
      </c>
      <c r="H296" s="215"/>
      <c r="I296" s="154"/>
      <c r="J296" s="154"/>
      <c r="K296" s="154"/>
      <c r="L296" s="154">
        <v>2837.36</v>
      </c>
      <c r="M296" s="154">
        <v>3404.83</v>
      </c>
      <c r="N296" s="154"/>
      <c r="O296" s="154"/>
      <c r="P296" s="159">
        <v>2880.17</v>
      </c>
      <c r="Q296" s="159">
        <v>3456.2040000000002</v>
      </c>
      <c r="R296" s="159"/>
      <c r="S296" s="159"/>
      <c r="T296" s="159">
        <v>2880.17</v>
      </c>
      <c r="U296" s="159">
        <v>3456.2</v>
      </c>
      <c r="V296" s="159"/>
      <c r="W296" s="159"/>
      <c r="X296" s="159">
        <v>2995.38</v>
      </c>
      <c r="Y296" s="159">
        <v>3594.46</v>
      </c>
      <c r="Z296" s="159"/>
      <c r="AA296" s="159"/>
      <c r="AB296" s="159">
        <f t="shared" si="629"/>
        <v>2995.38</v>
      </c>
      <c r="AC296" s="159">
        <v>3594.44</v>
      </c>
      <c r="AD296" s="159"/>
      <c r="AE296" s="159"/>
      <c r="AF296" s="159">
        <v>3115.19</v>
      </c>
      <c r="AG296" s="159">
        <v>3738.2280000000001</v>
      </c>
      <c r="AH296" s="159"/>
      <c r="AI296" s="159"/>
      <c r="AJ296" s="159">
        <v>3115.19</v>
      </c>
      <c r="AK296" s="159">
        <v>3738.23</v>
      </c>
      <c r="AL296" s="159"/>
      <c r="AM296" s="159"/>
      <c r="AN296" s="159">
        <v>3239.8</v>
      </c>
      <c r="AO296" s="159">
        <v>3887.76</v>
      </c>
      <c r="AP296" s="159"/>
      <c r="AQ296" s="159"/>
      <c r="AR296" s="159">
        <v>3239.8</v>
      </c>
      <c r="AS296" s="159">
        <v>3887.76</v>
      </c>
      <c r="AT296" s="159"/>
      <c r="AU296" s="159"/>
      <c r="AV296" s="159">
        <v>3369.37</v>
      </c>
      <c r="AW296" s="159">
        <v>4043.2439999999997</v>
      </c>
      <c r="AX296" s="159"/>
      <c r="AY296" s="159"/>
      <c r="AZ296" s="153" t="s">
        <v>1094</v>
      </c>
    </row>
    <row r="297" spans="1:52" ht="32.25" thickBot="1" x14ac:dyDescent="0.3">
      <c r="A297" s="210"/>
      <c r="B297" s="282"/>
      <c r="C297" s="242"/>
      <c r="D297" s="153" t="s">
        <v>427</v>
      </c>
      <c r="E297" s="153"/>
      <c r="F297" s="215">
        <v>6944.16</v>
      </c>
      <c r="G297" s="154"/>
      <c r="H297" s="215"/>
      <c r="I297" s="154"/>
      <c r="J297" s="154"/>
      <c r="K297" s="154"/>
      <c r="L297" s="154">
        <f t="shared" ref="L297" si="695">F297</f>
        <v>6944.16</v>
      </c>
      <c r="M297" s="154"/>
      <c r="N297" s="154">
        <f t="shared" ref="N297" si="696">H297</f>
        <v>0</v>
      </c>
      <c r="O297" s="154">
        <f t="shared" ref="O297" si="697">ROUND(N297*1.2,2)</f>
        <v>0</v>
      </c>
      <c r="P297" s="159">
        <v>7628.6</v>
      </c>
      <c r="Q297" s="159"/>
      <c r="R297" s="159"/>
      <c r="S297" s="159"/>
      <c r="T297" s="159">
        <f t="shared" ref="T297" si="698">P297</f>
        <v>7628.6</v>
      </c>
      <c r="U297" s="159"/>
      <c r="V297" s="159">
        <f t="shared" ref="V297" si="699">R297</f>
        <v>0</v>
      </c>
      <c r="W297" s="159">
        <f t="shared" ref="W297" si="700">ROUND(V297*1.2,2)</f>
        <v>0</v>
      </c>
      <c r="X297" s="159">
        <v>8285.0300000000007</v>
      </c>
      <c r="Y297" s="159"/>
      <c r="Z297" s="159"/>
      <c r="AA297" s="159"/>
      <c r="AB297" s="159">
        <f t="shared" si="629"/>
        <v>8285.0300000000007</v>
      </c>
      <c r="AC297" s="159"/>
      <c r="AD297" s="159">
        <f t="shared" ref="AD297" si="701">Z297</f>
        <v>0</v>
      </c>
      <c r="AE297" s="159">
        <f t="shared" ref="AE297" si="702">ROUND(AD297*1.2,2)</f>
        <v>0</v>
      </c>
      <c r="AF297" s="159">
        <v>9206.2800000000007</v>
      </c>
      <c r="AG297" s="159"/>
      <c r="AH297" s="159"/>
      <c r="AI297" s="159"/>
      <c r="AJ297" s="159">
        <f t="shared" ref="AJ297" si="703">AF297</f>
        <v>9206.2800000000007</v>
      </c>
      <c r="AK297" s="159"/>
      <c r="AL297" s="159">
        <f t="shared" ref="AL297" si="704">AH297</f>
        <v>0</v>
      </c>
      <c r="AM297" s="159">
        <f t="shared" ref="AM297" si="705">ROUND(AL297*1.2,2)</f>
        <v>0</v>
      </c>
      <c r="AN297" s="159">
        <v>10113.56</v>
      </c>
      <c r="AO297" s="159"/>
      <c r="AP297" s="159"/>
      <c r="AQ297" s="159"/>
      <c r="AR297" s="159">
        <f t="shared" ref="AR297" si="706">AN297</f>
        <v>10113.56</v>
      </c>
      <c r="AS297" s="159"/>
      <c r="AT297" s="159">
        <f t="shared" ref="AT297" si="707">AP297</f>
        <v>0</v>
      </c>
      <c r="AU297" s="159">
        <f t="shared" ref="AU297" si="708">ROUND(AT297*1.2,2)</f>
        <v>0</v>
      </c>
      <c r="AV297" s="159">
        <v>11110.49</v>
      </c>
      <c r="AW297" s="159"/>
      <c r="AX297" s="159"/>
      <c r="AY297" s="159"/>
      <c r="AZ297" s="153" t="s">
        <v>1094</v>
      </c>
    </row>
    <row r="298" spans="1:52" ht="48" thickBot="1" x14ac:dyDescent="0.3">
      <c r="A298" s="210"/>
      <c r="B298" s="282"/>
      <c r="C298" s="241" t="s">
        <v>306</v>
      </c>
      <c r="D298" s="153" t="s">
        <v>655</v>
      </c>
      <c r="E298" s="153" t="s">
        <v>696</v>
      </c>
      <c r="F298" s="215">
        <v>2837.36</v>
      </c>
      <c r="G298" s="154">
        <v>3348.08</v>
      </c>
      <c r="H298" s="215"/>
      <c r="I298" s="154"/>
      <c r="J298" s="154"/>
      <c r="K298" s="154"/>
      <c r="L298" s="154">
        <v>2837.36</v>
      </c>
      <c r="M298" s="154">
        <v>3404.83</v>
      </c>
      <c r="N298" s="154"/>
      <c r="O298" s="154"/>
      <c r="P298" s="159">
        <v>2880.17</v>
      </c>
      <c r="Q298" s="159">
        <v>3456.2040000000002</v>
      </c>
      <c r="R298" s="159"/>
      <c r="S298" s="159"/>
      <c r="T298" s="159">
        <v>2880.17</v>
      </c>
      <c r="U298" s="159">
        <v>3456.2</v>
      </c>
      <c r="V298" s="159"/>
      <c r="W298" s="159"/>
      <c r="X298" s="159">
        <v>2995.38</v>
      </c>
      <c r="Y298" s="159">
        <v>3594.46</v>
      </c>
      <c r="Z298" s="159"/>
      <c r="AA298" s="159"/>
      <c r="AB298" s="159">
        <f t="shared" si="629"/>
        <v>2995.38</v>
      </c>
      <c r="AC298" s="159">
        <v>3594.44</v>
      </c>
      <c r="AD298" s="159"/>
      <c r="AE298" s="159"/>
      <c r="AF298" s="159">
        <v>3115.19</v>
      </c>
      <c r="AG298" s="159">
        <v>3738.2280000000001</v>
      </c>
      <c r="AH298" s="159"/>
      <c r="AI298" s="159"/>
      <c r="AJ298" s="159">
        <v>3115.19</v>
      </c>
      <c r="AK298" s="159">
        <v>3738.23</v>
      </c>
      <c r="AL298" s="159"/>
      <c r="AM298" s="159"/>
      <c r="AN298" s="159">
        <v>3239.8</v>
      </c>
      <c r="AO298" s="159">
        <v>3887.76</v>
      </c>
      <c r="AP298" s="159"/>
      <c r="AQ298" s="159"/>
      <c r="AR298" s="159">
        <v>3239.8</v>
      </c>
      <c r="AS298" s="159">
        <v>3887.76</v>
      </c>
      <c r="AT298" s="159"/>
      <c r="AU298" s="159"/>
      <c r="AV298" s="159">
        <v>3369.37</v>
      </c>
      <c r="AW298" s="159">
        <v>4043.2439999999997</v>
      </c>
      <c r="AX298" s="159"/>
      <c r="AY298" s="159"/>
      <c r="AZ298" s="153" t="s">
        <v>1094</v>
      </c>
    </row>
    <row r="299" spans="1:52" ht="32.25" thickBot="1" x14ac:dyDescent="0.3">
      <c r="A299" s="210"/>
      <c r="B299" s="282"/>
      <c r="C299" s="242"/>
      <c r="D299" s="153" t="s">
        <v>427</v>
      </c>
      <c r="E299" s="153"/>
      <c r="F299" s="215">
        <v>6944.16</v>
      </c>
      <c r="G299" s="154"/>
      <c r="H299" s="215"/>
      <c r="I299" s="154"/>
      <c r="J299" s="154"/>
      <c r="K299" s="154"/>
      <c r="L299" s="154">
        <f t="shared" ref="L299" si="709">F299</f>
        <v>6944.16</v>
      </c>
      <c r="M299" s="154"/>
      <c r="N299" s="154">
        <f t="shared" ref="N299" si="710">H299</f>
        <v>0</v>
      </c>
      <c r="O299" s="154">
        <f t="shared" ref="O299" si="711">ROUND(N299*1.2,2)</f>
        <v>0</v>
      </c>
      <c r="P299" s="159">
        <v>7628.6</v>
      </c>
      <c r="Q299" s="159"/>
      <c r="R299" s="159"/>
      <c r="S299" s="159"/>
      <c r="T299" s="159">
        <f t="shared" ref="T299" si="712">P299</f>
        <v>7628.6</v>
      </c>
      <c r="U299" s="159"/>
      <c r="V299" s="159">
        <f t="shared" ref="V299" si="713">R299</f>
        <v>0</v>
      </c>
      <c r="W299" s="159">
        <f t="shared" ref="W299" si="714">ROUND(V299*1.2,2)</f>
        <v>0</v>
      </c>
      <c r="X299" s="159">
        <v>8285.0300000000007</v>
      </c>
      <c r="Y299" s="159"/>
      <c r="Z299" s="159"/>
      <c r="AA299" s="159"/>
      <c r="AB299" s="159">
        <f t="shared" si="629"/>
        <v>8285.0300000000007</v>
      </c>
      <c r="AC299" s="159"/>
      <c r="AD299" s="159">
        <f t="shared" ref="AD299" si="715">Z299</f>
        <v>0</v>
      </c>
      <c r="AE299" s="159">
        <f t="shared" ref="AE299" si="716">ROUND(AD299*1.2,2)</f>
        <v>0</v>
      </c>
      <c r="AF299" s="159">
        <v>9206.2800000000007</v>
      </c>
      <c r="AG299" s="159"/>
      <c r="AH299" s="159"/>
      <c r="AI299" s="159"/>
      <c r="AJ299" s="159">
        <f t="shared" ref="AJ299" si="717">AF299</f>
        <v>9206.2800000000007</v>
      </c>
      <c r="AK299" s="159"/>
      <c r="AL299" s="159">
        <f t="shared" ref="AL299" si="718">AH299</f>
        <v>0</v>
      </c>
      <c r="AM299" s="159">
        <f t="shared" ref="AM299" si="719">ROUND(AL299*1.2,2)</f>
        <v>0</v>
      </c>
      <c r="AN299" s="159">
        <v>10113.56</v>
      </c>
      <c r="AO299" s="159"/>
      <c r="AP299" s="159"/>
      <c r="AQ299" s="159"/>
      <c r="AR299" s="159">
        <f t="shared" ref="AR299" si="720">AN299</f>
        <v>10113.56</v>
      </c>
      <c r="AS299" s="159"/>
      <c r="AT299" s="159">
        <f t="shared" ref="AT299" si="721">AP299</f>
        <v>0</v>
      </c>
      <c r="AU299" s="159">
        <f t="shared" ref="AU299" si="722">ROUND(AT299*1.2,2)</f>
        <v>0</v>
      </c>
      <c r="AV299" s="159">
        <v>11110.49</v>
      </c>
      <c r="AW299" s="159"/>
      <c r="AX299" s="159"/>
      <c r="AY299" s="159"/>
      <c r="AZ299" s="153" t="s">
        <v>1094</v>
      </c>
    </row>
    <row r="300" spans="1:52" ht="48" thickBot="1" x14ac:dyDescent="0.3">
      <c r="A300" s="210"/>
      <c r="B300" s="282"/>
      <c r="C300" s="241" t="s">
        <v>307</v>
      </c>
      <c r="D300" s="153" t="s">
        <v>655</v>
      </c>
      <c r="E300" s="153" t="s">
        <v>696</v>
      </c>
      <c r="F300" s="215">
        <v>2837.36</v>
      </c>
      <c r="G300" s="154">
        <v>3348.08</v>
      </c>
      <c r="H300" s="215"/>
      <c r="I300" s="154"/>
      <c r="J300" s="154"/>
      <c r="K300" s="154"/>
      <c r="L300" s="154">
        <v>2837.36</v>
      </c>
      <c r="M300" s="154">
        <v>3404.83</v>
      </c>
      <c r="N300" s="154"/>
      <c r="O300" s="154"/>
      <c r="P300" s="159">
        <v>2880.17</v>
      </c>
      <c r="Q300" s="159">
        <v>3456.2040000000002</v>
      </c>
      <c r="R300" s="159"/>
      <c r="S300" s="159"/>
      <c r="T300" s="159">
        <v>2880.17</v>
      </c>
      <c r="U300" s="159">
        <v>3456.2</v>
      </c>
      <c r="V300" s="159"/>
      <c r="W300" s="159"/>
      <c r="X300" s="159">
        <v>2995.38</v>
      </c>
      <c r="Y300" s="159">
        <v>3594.46</v>
      </c>
      <c r="Z300" s="159"/>
      <c r="AA300" s="159"/>
      <c r="AB300" s="159">
        <f t="shared" si="629"/>
        <v>2995.38</v>
      </c>
      <c r="AC300" s="159">
        <v>3594.44</v>
      </c>
      <c r="AD300" s="159"/>
      <c r="AE300" s="159"/>
      <c r="AF300" s="159">
        <v>3115.19</v>
      </c>
      <c r="AG300" s="159">
        <v>3738.2280000000001</v>
      </c>
      <c r="AH300" s="159"/>
      <c r="AI300" s="159"/>
      <c r="AJ300" s="159">
        <v>3115.19</v>
      </c>
      <c r="AK300" s="159">
        <v>3738.23</v>
      </c>
      <c r="AL300" s="159"/>
      <c r="AM300" s="159"/>
      <c r="AN300" s="159">
        <v>3239.8</v>
      </c>
      <c r="AO300" s="159">
        <v>3887.76</v>
      </c>
      <c r="AP300" s="159"/>
      <c r="AQ300" s="159"/>
      <c r="AR300" s="159">
        <v>3239.8</v>
      </c>
      <c r="AS300" s="159">
        <v>3887.76</v>
      </c>
      <c r="AT300" s="159"/>
      <c r="AU300" s="159"/>
      <c r="AV300" s="159">
        <v>3369.37</v>
      </c>
      <c r="AW300" s="159">
        <v>4043.2439999999997</v>
      </c>
      <c r="AX300" s="159"/>
      <c r="AY300" s="159"/>
      <c r="AZ300" s="153" t="s">
        <v>1094</v>
      </c>
    </row>
    <row r="301" spans="1:52" ht="32.25" thickBot="1" x14ac:dyDescent="0.3">
      <c r="A301" s="210"/>
      <c r="B301" s="282"/>
      <c r="C301" s="242"/>
      <c r="D301" s="153" t="s">
        <v>427</v>
      </c>
      <c r="E301" s="153"/>
      <c r="F301" s="215">
        <v>6944.16</v>
      </c>
      <c r="G301" s="154"/>
      <c r="H301" s="215"/>
      <c r="I301" s="154"/>
      <c r="J301" s="154"/>
      <c r="K301" s="154"/>
      <c r="L301" s="154">
        <f t="shared" ref="L301" si="723">F301</f>
        <v>6944.16</v>
      </c>
      <c r="M301" s="154"/>
      <c r="N301" s="154">
        <f t="shared" ref="N301" si="724">H301</f>
        <v>0</v>
      </c>
      <c r="O301" s="154">
        <f t="shared" ref="O301" si="725">ROUND(N301*1.2,2)</f>
        <v>0</v>
      </c>
      <c r="P301" s="159">
        <v>7628.6</v>
      </c>
      <c r="Q301" s="159"/>
      <c r="R301" s="159"/>
      <c r="S301" s="159"/>
      <c r="T301" s="159">
        <f t="shared" ref="T301" si="726">P301</f>
        <v>7628.6</v>
      </c>
      <c r="U301" s="159"/>
      <c r="V301" s="159">
        <f t="shared" ref="V301" si="727">R301</f>
        <v>0</v>
      </c>
      <c r="W301" s="159">
        <f t="shared" ref="W301" si="728">ROUND(V301*1.2,2)</f>
        <v>0</v>
      </c>
      <c r="X301" s="159">
        <v>8285.0300000000007</v>
      </c>
      <c r="Y301" s="159"/>
      <c r="Z301" s="159"/>
      <c r="AA301" s="159"/>
      <c r="AB301" s="159">
        <f t="shared" si="629"/>
        <v>8285.0300000000007</v>
      </c>
      <c r="AC301" s="159"/>
      <c r="AD301" s="159">
        <f t="shared" ref="AD301" si="729">Z301</f>
        <v>0</v>
      </c>
      <c r="AE301" s="159">
        <f t="shared" ref="AE301" si="730">ROUND(AD301*1.2,2)</f>
        <v>0</v>
      </c>
      <c r="AF301" s="159">
        <v>9206.2800000000007</v>
      </c>
      <c r="AG301" s="159"/>
      <c r="AH301" s="159"/>
      <c r="AI301" s="159"/>
      <c r="AJ301" s="159">
        <f t="shared" ref="AJ301" si="731">AF301</f>
        <v>9206.2800000000007</v>
      </c>
      <c r="AK301" s="159"/>
      <c r="AL301" s="159">
        <f t="shared" ref="AL301" si="732">AH301</f>
        <v>0</v>
      </c>
      <c r="AM301" s="159">
        <f t="shared" ref="AM301" si="733">ROUND(AL301*1.2,2)</f>
        <v>0</v>
      </c>
      <c r="AN301" s="159">
        <v>10113.56</v>
      </c>
      <c r="AO301" s="159"/>
      <c r="AP301" s="159"/>
      <c r="AQ301" s="159"/>
      <c r="AR301" s="159">
        <f t="shared" ref="AR301" si="734">AN301</f>
        <v>10113.56</v>
      </c>
      <c r="AS301" s="159"/>
      <c r="AT301" s="159">
        <f t="shared" ref="AT301" si="735">AP301</f>
        <v>0</v>
      </c>
      <c r="AU301" s="159">
        <f t="shared" ref="AU301" si="736">ROUND(AT301*1.2,2)</f>
        <v>0</v>
      </c>
      <c r="AV301" s="159">
        <v>11110.49</v>
      </c>
      <c r="AW301" s="159"/>
      <c r="AX301" s="159"/>
      <c r="AY301" s="159"/>
      <c r="AZ301" s="153" t="s">
        <v>1094</v>
      </c>
    </row>
    <row r="302" spans="1:52" ht="48" thickBot="1" x14ac:dyDescent="0.3">
      <c r="A302" s="210"/>
      <c r="B302" s="282"/>
      <c r="C302" s="241" t="s">
        <v>308</v>
      </c>
      <c r="D302" s="153" t="s">
        <v>655</v>
      </c>
      <c r="E302" s="153" t="s">
        <v>696</v>
      </c>
      <c r="F302" s="215">
        <v>2837.36</v>
      </c>
      <c r="G302" s="154">
        <v>3348.08</v>
      </c>
      <c r="H302" s="215"/>
      <c r="I302" s="154"/>
      <c r="J302" s="154"/>
      <c r="K302" s="154"/>
      <c r="L302" s="154">
        <v>2837.36</v>
      </c>
      <c r="M302" s="154">
        <v>3404.83</v>
      </c>
      <c r="N302" s="154"/>
      <c r="O302" s="154"/>
      <c r="P302" s="159">
        <v>2880.17</v>
      </c>
      <c r="Q302" s="159">
        <v>3456.2040000000002</v>
      </c>
      <c r="R302" s="159"/>
      <c r="S302" s="159"/>
      <c r="T302" s="159">
        <v>2880.17</v>
      </c>
      <c r="U302" s="159">
        <v>3456.2</v>
      </c>
      <c r="V302" s="159"/>
      <c r="W302" s="159"/>
      <c r="X302" s="159">
        <v>2995.38</v>
      </c>
      <c r="Y302" s="159">
        <v>3594.46</v>
      </c>
      <c r="Z302" s="159"/>
      <c r="AA302" s="159"/>
      <c r="AB302" s="159">
        <f t="shared" si="629"/>
        <v>2995.38</v>
      </c>
      <c r="AC302" s="159">
        <v>3594.44</v>
      </c>
      <c r="AD302" s="159"/>
      <c r="AE302" s="159"/>
      <c r="AF302" s="159">
        <v>3115.19</v>
      </c>
      <c r="AG302" s="159">
        <v>3738.2280000000001</v>
      </c>
      <c r="AH302" s="159"/>
      <c r="AI302" s="159"/>
      <c r="AJ302" s="159">
        <v>3115.19</v>
      </c>
      <c r="AK302" s="159">
        <v>3738.23</v>
      </c>
      <c r="AL302" s="159"/>
      <c r="AM302" s="159"/>
      <c r="AN302" s="159">
        <v>3239.8</v>
      </c>
      <c r="AO302" s="159">
        <v>3887.76</v>
      </c>
      <c r="AP302" s="159"/>
      <c r="AQ302" s="159"/>
      <c r="AR302" s="159">
        <v>3239.8</v>
      </c>
      <c r="AS302" s="159">
        <v>3887.76</v>
      </c>
      <c r="AT302" s="159"/>
      <c r="AU302" s="159"/>
      <c r="AV302" s="159">
        <v>3369.37</v>
      </c>
      <c r="AW302" s="159">
        <v>4043.2439999999997</v>
      </c>
      <c r="AX302" s="159"/>
      <c r="AY302" s="159"/>
      <c r="AZ302" s="153" t="s">
        <v>1094</v>
      </c>
    </row>
    <row r="303" spans="1:52" ht="32.25" thickBot="1" x14ac:dyDescent="0.3">
      <c r="A303" s="210"/>
      <c r="B303" s="282"/>
      <c r="C303" s="242"/>
      <c r="D303" s="153" t="s">
        <v>427</v>
      </c>
      <c r="E303" s="153"/>
      <c r="F303" s="215">
        <v>6944.16</v>
      </c>
      <c r="G303" s="154"/>
      <c r="H303" s="215"/>
      <c r="I303" s="154"/>
      <c r="J303" s="154"/>
      <c r="K303" s="154"/>
      <c r="L303" s="154">
        <f t="shared" ref="L303" si="737">F303</f>
        <v>6944.16</v>
      </c>
      <c r="M303" s="154"/>
      <c r="N303" s="154">
        <f t="shared" ref="N303" si="738">H303</f>
        <v>0</v>
      </c>
      <c r="O303" s="154">
        <f t="shared" ref="O303" si="739">ROUND(N303*1.2,2)</f>
        <v>0</v>
      </c>
      <c r="P303" s="159">
        <v>7628.6</v>
      </c>
      <c r="Q303" s="159"/>
      <c r="R303" s="159"/>
      <c r="S303" s="159"/>
      <c r="T303" s="159">
        <f t="shared" ref="T303" si="740">P303</f>
        <v>7628.6</v>
      </c>
      <c r="U303" s="159"/>
      <c r="V303" s="159">
        <f t="shared" ref="V303" si="741">R303</f>
        <v>0</v>
      </c>
      <c r="W303" s="159">
        <f t="shared" ref="W303" si="742">ROUND(V303*1.2,2)</f>
        <v>0</v>
      </c>
      <c r="X303" s="159">
        <v>8285.0300000000007</v>
      </c>
      <c r="Y303" s="159"/>
      <c r="Z303" s="159"/>
      <c r="AA303" s="159"/>
      <c r="AB303" s="159">
        <f t="shared" ref="AB303" si="743">X303</f>
        <v>8285.0300000000007</v>
      </c>
      <c r="AC303" s="159"/>
      <c r="AD303" s="159">
        <f t="shared" ref="AD303" si="744">Z303</f>
        <v>0</v>
      </c>
      <c r="AE303" s="159">
        <f t="shared" ref="AE303" si="745">ROUND(AD303*1.2,2)</f>
        <v>0</v>
      </c>
      <c r="AF303" s="159">
        <v>9206.2800000000007</v>
      </c>
      <c r="AG303" s="159"/>
      <c r="AH303" s="159"/>
      <c r="AI303" s="159"/>
      <c r="AJ303" s="159">
        <f t="shared" ref="AJ303" si="746">AF303</f>
        <v>9206.2800000000007</v>
      </c>
      <c r="AK303" s="159"/>
      <c r="AL303" s="159">
        <f t="shared" ref="AL303" si="747">AH303</f>
        <v>0</v>
      </c>
      <c r="AM303" s="159">
        <f t="shared" ref="AM303" si="748">ROUND(AL303*1.2,2)</f>
        <v>0</v>
      </c>
      <c r="AN303" s="159">
        <v>10113.56</v>
      </c>
      <c r="AO303" s="159"/>
      <c r="AP303" s="159"/>
      <c r="AQ303" s="159"/>
      <c r="AR303" s="159">
        <f t="shared" ref="AR303" si="749">AN303</f>
        <v>10113.56</v>
      </c>
      <c r="AS303" s="159"/>
      <c r="AT303" s="159">
        <f t="shared" ref="AT303" si="750">AP303</f>
        <v>0</v>
      </c>
      <c r="AU303" s="159">
        <f t="shared" ref="AU303" si="751">ROUND(AT303*1.2,2)</f>
        <v>0</v>
      </c>
      <c r="AV303" s="159">
        <v>11110.49</v>
      </c>
      <c r="AW303" s="159"/>
      <c r="AX303" s="159"/>
      <c r="AY303" s="159"/>
      <c r="AZ303" s="153" t="s">
        <v>1094</v>
      </c>
    </row>
    <row r="304" spans="1:52" ht="48" thickBot="1" x14ac:dyDescent="0.3">
      <c r="A304" s="210"/>
      <c r="B304" s="282"/>
      <c r="C304" s="241" t="s">
        <v>309</v>
      </c>
      <c r="D304" s="153" t="s">
        <v>655</v>
      </c>
      <c r="E304" s="153" t="s">
        <v>696</v>
      </c>
      <c r="F304" s="215">
        <v>2837.36</v>
      </c>
      <c r="G304" s="154">
        <v>3348.08</v>
      </c>
      <c r="H304" s="215">
        <v>2837.36</v>
      </c>
      <c r="I304" s="154">
        <v>3348.08</v>
      </c>
      <c r="J304" s="154"/>
      <c r="K304" s="154"/>
      <c r="L304" s="154">
        <v>2837.36</v>
      </c>
      <c r="M304" s="154">
        <v>3404.83</v>
      </c>
      <c r="N304" s="154">
        <v>2837.36</v>
      </c>
      <c r="O304" s="154">
        <v>3404.83</v>
      </c>
      <c r="P304" s="159">
        <v>2880.17</v>
      </c>
      <c r="Q304" s="159">
        <v>3456.2040000000002</v>
      </c>
      <c r="R304" s="159">
        <v>2880.17</v>
      </c>
      <c r="S304" s="159">
        <v>3456.2040000000002</v>
      </c>
      <c r="T304" s="159">
        <v>2880.17</v>
      </c>
      <c r="U304" s="159">
        <v>3456.2</v>
      </c>
      <c r="V304" s="159">
        <v>2880.17</v>
      </c>
      <c r="W304" s="159">
        <v>3456.2</v>
      </c>
      <c r="X304" s="159">
        <v>2995.38</v>
      </c>
      <c r="Y304" s="159">
        <v>3594.46</v>
      </c>
      <c r="Z304" s="159">
        <v>2995.37</v>
      </c>
      <c r="AA304" s="159">
        <v>3594.444</v>
      </c>
      <c r="AB304" s="159">
        <f>X304</f>
        <v>2995.38</v>
      </c>
      <c r="AC304" s="159">
        <v>3594.44</v>
      </c>
      <c r="AD304" s="159">
        <v>2995.37</v>
      </c>
      <c r="AE304" s="159">
        <v>3594.44</v>
      </c>
      <c r="AF304" s="159">
        <v>3115.19</v>
      </c>
      <c r="AG304" s="159">
        <v>3738.2280000000001</v>
      </c>
      <c r="AH304" s="159">
        <v>3115.19</v>
      </c>
      <c r="AI304" s="159">
        <v>3738.2280000000001</v>
      </c>
      <c r="AJ304" s="159">
        <v>3115.19</v>
      </c>
      <c r="AK304" s="159">
        <v>3738.23</v>
      </c>
      <c r="AL304" s="159">
        <v>3115.19</v>
      </c>
      <c r="AM304" s="159">
        <v>3738.23</v>
      </c>
      <c r="AN304" s="159">
        <v>3239.8</v>
      </c>
      <c r="AO304" s="159">
        <v>3887.76</v>
      </c>
      <c r="AP304" s="159">
        <v>3239.8</v>
      </c>
      <c r="AQ304" s="159">
        <v>3887.76</v>
      </c>
      <c r="AR304" s="159">
        <v>3239.8</v>
      </c>
      <c r="AS304" s="159">
        <v>3887.76</v>
      </c>
      <c r="AT304" s="159">
        <v>3239.8</v>
      </c>
      <c r="AU304" s="159">
        <v>3887.76</v>
      </c>
      <c r="AV304" s="159">
        <v>3369.37</v>
      </c>
      <c r="AW304" s="159">
        <v>4043.2439999999997</v>
      </c>
      <c r="AX304" s="159">
        <v>3369.37</v>
      </c>
      <c r="AY304" s="159">
        <v>4043.2439999999997</v>
      </c>
      <c r="AZ304" s="153" t="s">
        <v>1094</v>
      </c>
    </row>
    <row r="305" spans="1:52" ht="32.25" thickBot="1" x14ac:dyDescent="0.3">
      <c r="A305" s="210"/>
      <c r="B305" s="282"/>
      <c r="C305" s="242"/>
      <c r="D305" s="153" t="s">
        <v>427</v>
      </c>
      <c r="E305" s="153"/>
      <c r="F305" s="215">
        <v>6944.16</v>
      </c>
      <c r="G305" s="154"/>
      <c r="H305" s="215"/>
      <c r="I305" s="154"/>
      <c r="J305" s="154"/>
      <c r="K305" s="154"/>
      <c r="L305" s="154">
        <f t="shared" ref="L305" si="752">F305</f>
        <v>6944.16</v>
      </c>
      <c r="M305" s="154"/>
      <c r="N305" s="154">
        <f t="shared" ref="N305" si="753">H305</f>
        <v>0</v>
      </c>
      <c r="O305" s="154">
        <f t="shared" ref="O305" si="754">ROUND(N305*1.2,2)</f>
        <v>0</v>
      </c>
      <c r="P305" s="159">
        <v>7628.6</v>
      </c>
      <c r="Q305" s="159"/>
      <c r="R305" s="159"/>
      <c r="S305" s="159"/>
      <c r="T305" s="159">
        <f t="shared" ref="T305" si="755">P305</f>
        <v>7628.6</v>
      </c>
      <c r="U305" s="159"/>
      <c r="V305" s="159">
        <f t="shared" ref="V305" si="756">R305</f>
        <v>0</v>
      </c>
      <c r="W305" s="159">
        <f t="shared" ref="W305" si="757">ROUND(V305*1.2,2)</f>
        <v>0</v>
      </c>
      <c r="X305" s="159">
        <v>8285.0300000000007</v>
      </c>
      <c r="Y305" s="159"/>
      <c r="Z305" s="159"/>
      <c r="AA305" s="159"/>
      <c r="AB305" s="159">
        <f t="shared" ref="AB305" si="758">X305</f>
        <v>8285.0300000000007</v>
      </c>
      <c r="AC305" s="159"/>
      <c r="AD305" s="159">
        <f t="shared" ref="AD305" si="759">Z305</f>
        <v>0</v>
      </c>
      <c r="AE305" s="159">
        <f t="shared" ref="AE305" si="760">ROUND(AD305*1.2,2)</f>
        <v>0</v>
      </c>
      <c r="AF305" s="159">
        <v>9206.2800000000007</v>
      </c>
      <c r="AG305" s="159"/>
      <c r="AH305" s="159"/>
      <c r="AI305" s="159"/>
      <c r="AJ305" s="159">
        <f t="shared" ref="AJ305" si="761">AF305</f>
        <v>9206.2800000000007</v>
      </c>
      <c r="AK305" s="159"/>
      <c r="AL305" s="159">
        <f t="shared" ref="AL305" si="762">AH305</f>
        <v>0</v>
      </c>
      <c r="AM305" s="159">
        <f t="shared" ref="AM305" si="763">ROUND(AL305*1.2,2)</f>
        <v>0</v>
      </c>
      <c r="AN305" s="159">
        <v>10113.56</v>
      </c>
      <c r="AO305" s="159"/>
      <c r="AP305" s="159"/>
      <c r="AQ305" s="159"/>
      <c r="AR305" s="159">
        <f t="shared" ref="AR305" si="764">AN305</f>
        <v>10113.56</v>
      </c>
      <c r="AS305" s="159"/>
      <c r="AT305" s="159">
        <f t="shared" ref="AT305" si="765">AP305</f>
        <v>0</v>
      </c>
      <c r="AU305" s="159">
        <f t="shared" ref="AU305" si="766">ROUND(AT305*1.2,2)</f>
        <v>0</v>
      </c>
      <c r="AV305" s="159">
        <v>11110.49</v>
      </c>
      <c r="AW305" s="159"/>
      <c r="AX305" s="159"/>
      <c r="AY305" s="159"/>
      <c r="AZ305" s="153" t="s">
        <v>1094</v>
      </c>
    </row>
    <row r="306" spans="1:52" ht="48" thickBot="1" x14ac:dyDescent="0.3">
      <c r="A306" s="211"/>
      <c r="B306" s="283"/>
      <c r="C306" s="214" t="s">
        <v>310</v>
      </c>
      <c r="D306" s="153" t="s">
        <v>795</v>
      </c>
      <c r="E306" s="153" t="s">
        <v>696</v>
      </c>
      <c r="F306" s="154">
        <v>2086.38</v>
      </c>
      <c r="G306" s="154">
        <v>2086.38</v>
      </c>
      <c r="H306" s="154"/>
      <c r="I306" s="154"/>
      <c r="J306" s="154"/>
      <c r="K306" s="154"/>
      <c r="L306" s="154">
        <v>1768.12</v>
      </c>
      <c r="M306" s="154">
        <f t="shared" si="642"/>
        <v>2121.7399999999998</v>
      </c>
      <c r="N306" s="154">
        <f t="shared" si="627"/>
        <v>0</v>
      </c>
      <c r="O306" s="154">
        <f t="shared" ref="O306" si="767">ROUND(N306*1.2,2)</f>
        <v>0</v>
      </c>
      <c r="P306" s="159">
        <v>1814.17</v>
      </c>
      <c r="Q306" s="159">
        <f>P306*1.2</f>
        <v>2177.0039999999999</v>
      </c>
      <c r="R306" s="159"/>
      <c r="S306" s="159"/>
      <c r="T306" s="159">
        <f t="shared" si="644"/>
        <v>1814.17</v>
      </c>
      <c r="U306" s="159">
        <f t="shared" si="645"/>
        <v>2177</v>
      </c>
      <c r="V306" s="159">
        <f t="shared" si="646"/>
        <v>0</v>
      </c>
      <c r="W306" s="159">
        <f t="shared" si="647"/>
        <v>0</v>
      </c>
      <c r="X306" s="159">
        <v>1886.69</v>
      </c>
      <c r="Y306" s="159">
        <f>X306*1.2</f>
        <v>2264.0279999999998</v>
      </c>
      <c r="Z306" s="159"/>
      <c r="AA306" s="159"/>
      <c r="AB306" s="159">
        <f t="shared" si="629"/>
        <v>1886.69</v>
      </c>
      <c r="AC306" s="159">
        <f t="shared" si="630"/>
        <v>2264.0300000000002</v>
      </c>
      <c r="AD306" s="159">
        <f t="shared" si="631"/>
        <v>0</v>
      </c>
      <c r="AE306" s="159">
        <f t="shared" si="632"/>
        <v>0</v>
      </c>
      <c r="AF306" s="159">
        <v>1962.21</v>
      </c>
      <c r="AG306" s="159">
        <f>AF306*1.2</f>
        <v>2354.652</v>
      </c>
      <c r="AH306" s="159"/>
      <c r="AI306" s="159"/>
      <c r="AJ306" s="159">
        <f t="shared" si="633"/>
        <v>1962.21</v>
      </c>
      <c r="AK306" s="159">
        <f t="shared" si="634"/>
        <v>2354.65</v>
      </c>
      <c r="AL306" s="159">
        <f t="shared" si="635"/>
        <v>0</v>
      </c>
      <c r="AM306" s="159">
        <f t="shared" si="636"/>
        <v>0</v>
      </c>
      <c r="AN306" s="159">
        <v>2040.7</v>
      </c>
      <c r="AO306" s="159">
        <f>AN306*1.2</f>
        <v>2448.84</v>
      </c>
      <c r="AP306" s="159"/>
      <c r="AQ306" s="159"/>
      <c r="AR306" s="159">
        <f t="shared" si="637"/>
        <v>2040.7</v>
      </c>
      <c r="AS306" s="159">
        <f t="shared" si="638"/>
        <v>2448.84</v>
      </c>
      <c r="AT306" s="159">
        <f t="shared" si="639"/>
        <v>0</v>
      </c>
      <c r="AU306" s="159">
        <f t="shared" si="640"/>
        <v>0</v>
      </c>
      <c r="AV306" s="159">
        <v>2120.77</v>
      </c>
      <c r="AW306" s="159">
        <f>AV306*1.2</f>
        <v>2544.924</v>
      </c>
      <c r="AX306" s="159"/>
      <c r="AY306" s="159"/>
      <c r="AZ306" s="153" t="s">
        <v>1107</v>
      </c>
    </row>
    <row r="307" spans="1:52" ht="33" customHeight="1" thickBot="1" x14ac:dyDescent="0.3">
      <c r="A307" s="211">
        <v>22</v>
      </c>
      <c r="B307" s="207" t="s">
        <v>81</v>
      </c>
      <c r="C307" s="153" t="s">
        <v>80</v>
      </c>
      <c r="D307" s="153" t="s">
        <v>664</v>
      </c>
      <c r="E307" s="153" t="s">
        <v>696</v>
      </c>
      <c r="F307" s="154">
        <v>2808.24</v>
      </c>
      <c r="G307" s="154">
        <v>2808.24</v>
      </c>
      <c r="H307" s="154">
        <v>2808.24</v>
      </c>
      <c r="I307" s="154">
        <v>2808.24</v>
      </c>
      <c r="J307" s="154"/>
      <c r="K307" s="154"/>
      <c r="L307" s="154">
        <f t="shared" si="641"/>
        <v>2808.24</v>
      </c>
      <c r="M307" s="154">
        <f>ROUND(L307*1,2)</f>
        <v>2808.24</v>
      </c>
      <c r="N307" s="154">
        <f t="shared" si="627"/>
        <v>2808.24</v>
      </c>
      <c r="O307" s="154">
        <f>ROUND(N307*1,2)</f>
        <v>2808.24</v>
      </c>
      <c r="P307" s="159">
        <v>2877.74</v>
      </c>
      <c r="Q307" s="159">
        <f>P307</f>
        <v>2877.74</v>
      </c>
      <c r="R307" s="159">
        <v>2877.74</v>
      </c>
      <c r="S307" s="159">
        <f>R307</f>
        <v>2877.74</v>
      </c>
      <c r="T307" s="159">
        <f t="shared" si="644"/>
        <v>2877.74</v>
      </c>
      <c r="U307" s="159">
        <f>T307</f>
        <v>2877.74</v>
      </c>
      <c r="V307" s="159">
        <f t="shared" si="646"/>
        <v>2877.74</v>
      </c>
      <c r="W307" s="159">
        <f>V307</f>
        <v>2877.74</v>
      </c>
      <c r="X307" s="159">
        <v>2992.69</v>
      </c>
      <c r="Y307" s="159">
        <f>X307</f>
        <v>2992.69</v>
      </c>
      <c r="Z307" s="159">
        <f>X307</f>
        <v>2992.69</v>
      </c>
      <c r="AA307" s="159">
        <f>Z307</f>
        <v>2992.69</v>
      </c>
      <c r="AB307" s="159">
        <f t="shared" si="629"/>
        <v>2992.69</v>
      </c>
      <c r="AC307" s="159">
        <f>AB307</f>
        <v>2992.69</v>
      </c>
      <c r="AD307" s="159">
        <f t="shared" si="631"/>
        <v>2992.69</v>
      </c>
      <c r="AE307" s="159">
        <f>AD307</f>
        <v>2992.69</v>
      </c>
      <c r="AF307" s="159">
        <v>3077.98</v>
      </c>
      <c r="AG307" s="159">
        <f>AF307</f>
        <v>3077.98</v>
      </c>
      <c r="AH307" s="159">
        <f>AF307</f>
        <v>3077.98</v>
      </c>
      <c r="AI307" s="159">
        <f>AH307</f>
        <v>3077.98</v>
      </c>
      <c r="AJ307" s="159">
        <f t="shared" si="633"/>
        <v>3077.98</v>
      </c>
      <c r="AK307" s="159">
        <f>AJ307</f>
        <v>3077.98</v>
      </c>
      <c r="AL307" s="159">
        <f t="shared" si="635"/>
        <v>3077.98</v>
      </c>
      <c r="AM307" s="159">
        <f>AL307</f>
        <v>3077.98</v>
      </c>
      <c r="AN307" s="159">
        <v>3165.7</v>
      </c>
      <c r="AO307" s="159">
        <f>AN307</f>
        <v>3165.7</v>
      </c>
      <c r="AP307" s="159">
        <f>AN307</f>
        <v>3165.7</v>
      </c>
      <c r="AQ307" s="159">
        <f>AP307</f>
        <v>3165.7</v>
      </c>
      <c r="AR307" s="159">
        <f t="shared" si="637"/>
        <v>3165.7</v>
      </c>
      <c r="AS307" s="159">
        <f>AR307</f>
        <v>3165.7</v>
      </c>
      <c r="AT307" s="159">
        <f t="shared" si="639"/>
        <v>3165.7</v>
      </c>
      <c r="AU307" s="159">
        <f>AT307</f>
        <v>3165.7</v>
      </c>
      <c r="AV307" s="159">
        <v>3255.92</v>
      </c>
      <c r="AW307" s="159">
        <f>AV307</f>
        <v>3255.92</v>
      </c>
      <c r="AX307" s="159">
        <f>AV307</f>
        <v>3255.92</v>
      </c>
      <c r="AY307" s="159">
        <f>AX307</f>
        <v>3255.92</v>
      </c>
      <c r="AZ307" s="153" t="s">
        <v>1009</v>
      </c>
    </row>
    <row r="308" spans="1:52" ht="53.25" customHeight="1" thickBot="1" x14ac:dyDescent="0.3">
      <c r="A308" s="209">
        <v>23</v>
      </c>
      <c r="B308" s="291" t="s">
        <v>78</v>
      </c>
      <c r="C308" s="289" t="s">
        <v>77</v>
      </c>
      <c r="D308" s="153" t="s">
        <v>637</v>
      </c>
      <c r="E308" s="153" t="s">
        <v>696</v>
      </c>
      <c r="F308" s="154">
        <v>1458.44</v>
      </c>
      <c r="G308" s="154">
        <v>1720.96</v>
      </c>
      <c r="H308" s="154">
        <v>1458.44</v>
      </c>
      <c r="I308" s="154">
        <v>1720.96</v>
      </c>
      <c r="J308" s="154"/>
      <c r="K308" s="154"/>
      <c r="L308" s="154">
        <f>F308</f>
        <v>1458.44</v>
      </c>
      <c r="M308" s="154">
        <f>ROUND(L308*1.2,2)</f>
        <v>1750.13</v>
      </c>
      <c r="N308" s="154">
        <f>H308</f>
        <v>1458.44</v>
      </c>
      <c r="O308" s="154">
        <f>ROUND(N308*1.2,2)</f>
        <v>1750.13</v>
      </c>
      <c r="P308" s="159">
        <v>1458.44</v>
      </c>
      <c r="Q308" s="159">
        <f>P308*1.2</f>
        <v>1750.1279999999999</v>
      </c>
      <c r="R308" s="159">
        <f>P308</f>
        <v>1458.44</v>
      </c>
      <c r="S308" s="159">
        <f>Q308</f>
        <v>1750.1279999999999</v>
      </c>
      <c r="T308" s="159">
        <f>P308</f>
        <v>1458.44</v>
      </c>
      <c r="U308" s="159">
        <f>ROUND(T308*1.2,2)</f>
        <v>1750.13</v>
      </c>
      <c r="V308" s="159">
        <f>R308</f>
        <v>1458.44</v>
      </c>
      <c r="W308" s="159">
        <f>ROUND(V308*1.2,2)</f>
        <v>1750.13</v>
      </c>
      <c r="X308" s="159">
        <v>1475.98</v>
      </c>
      <c r="Y308" s="159">
        <f>X308*1.2</f>
        <v>1771.1759999999999</v>
      </c>
      <c r="Z308" s="159">
        <f>X308</f>
        <v>1475.98</v>
      </c>
      <c r="AA308" s="159">
        <f>Y308</f>
        <v>1771.1759999999999</v>
      </c>
      <c r="AB308" s="159">
        <f>X308</f>
        <v>1475.98</v>
      </c>
      <c r="AC308" s="159">
        <f>ROUND(AB308*1.2,2)</f>
        <v>1771.18</v>
      </c>
      <c r="AD308" s="159">
        <f>Z308</f>
        <v>1475.98</v>
      </c>
      <c r="AE308" s="159">
        <f>ROUND(AD308*1.2,2)</f>
        <v>1771.18</v>
      </c>
      <c r="AF308" s="159">
        <f>AB308</f>
        <v>1475.98</v>
      </c>
      <c r="AG308" s="159">
        <f>AC308</f>
        <v>1771.18</v>
      </c>
      <c r="AH308" s="159">
        <f>AD308</f>
        <v>1475.98</v>
      </c>
      <c r="AI308" s="159">
        <f>AG308</f>
        <v>1771.18</v>
      </c>
      <c r="AJ308" s="159">
        <f>AF308</f>
        <v>1475.98</v>
      </c>
      <c r="AK308" s="159">
        <f>ROUND(AJ308*1.2,2)</f>
        <v>1771.18</v>
      </c>
      <c r="AL308" s="159">
        <f>AH308</f>
        <v>1475.98</v>
      </c>
      <c r="AM308" s="159">
        <f>ROUND(AL308*1.2,2)</f>
        <v>1771.18</v>
      </c>
      <c r="AN308" s="159">
        <f>AJ308</f>
        <v>1475.98</v>
      </c>
      <c r="AO308" s="159">
        <f>AK308</f>
        <v>1771.18</v>
      </c>
      <c r="AP308" s="159">
        <f>AN308</f>
        <v>1475.98</v>
      </c>
      <c r="AQ308" s="159">
        <f>AO308</f>
        <v>1771.18</v>
      </c>
      <c r="AR308" s="159">
        <f>AN308</f>
        <v>1475.98</v>
      </c>
      <c r="AS308" s="159">
        <f>ROUND(AR308*1.2,2)</f>
        <v>1771.18</v>
      </c>
      <c r="AT308" s="159">
        <f>AP308</f>
        <v>1475.98</v>
      </c>
      <c r="AU308" s="159">
        <f>ROUND(AT308*1.2,2)</f>
        <v>1771.18</v>
      </c>
      <c r="AV308" s="159">
        <f>AR308</f>
        <v>1475.98</v>
      </c>
      <c r="AW308" s="159">
        <f>AS308</f>
        <v>1771.18</v>
      </c>
      <c r="AX308" s="159">
        <f>AV308</f>
        <v>1475.98</v>
      </c>
      <c r="AY308" s="159">
        <f>AW308</f>
        <v>1771.18</v>
      </c>
      <c r="AZ308" s="153" t="s">
        <v>1149</v>
      </c>
    </row>
    <row r="309" spans="1:52" ht="63.75" thickBot="1" x14ac:dyDescent="0.3">
      <c r="A309" s="210"/>
      <c r="B309" s="282"/>
      <c r="C309" s="290"/>
      <c r="D309" s="153" t="s">
        <v>794</v>
      </c>
      <c r="E309" s="153" t="s">
        <v>696</v>
      </c>
      <c r="F309" s="154">
        <v>1761.98</v>
      </c>
      <c r="G309" s="154">
        <v>2079.14</v>
      </c>
      <c r="H309" s="154">
        <f>F309</f>
        <v>1761.98</v>
      </c>
      <c r="I309" s="154">
        <f>G309</f>
        <v>2079.14</v>
      </c>
      <c r="J309" s="154"/>
      <c r="K309" s="154"/>
      <c r="L309" s="154">
        <f>F309</f>
        <v>1761.98</v>
      </c>
      <c r="M309" s="154">
        <f>ROUND(L309*1.2,2)</f>
        <v>2114.38</v>
      </c>
      <c r="N309" s="154">
        <f t="shared" si="627"/>
        <v>1761.98</v>
      </c>
      <c r="O309" s="154">
        <f t="shared" ref="O309" si="768">ROUND(N309*1.2,2)</f>
        <v>2114.38</v>
      </c>
      <c r="P309" s="159">
        <v>1807.8</v>
      </c>
      <c r="Q309" s="159">
        <f>P309*1.2</f>
        <v>2169.3599999999997</v>
      </c>
      <c r="R309" s="159">
        <f>P309</f>
        <v>1807.8</v>
      </c>
      <c r="S309" s="159">
        <f>Q309</f>
        <v>2169.3599999999997</v>
      </c>
      <c r="T309" s="159">
        <f t="shared" ref="T309" si="769">P309</f>
        <v>1807.8</v>
      </c>
      <c r="U309" s="159">
        <f t="shared" ref="U309" si="770">ROUND(T309*1.2,2)</f>
        <v>2169.36</v>
      </c>
      <c r="V309" s="159">
        <f t="shared" ref="V309" si="771">R309</f>
        <v>1807.8</v>
      </c>
      <c r="W309" s="159">
        <f t="shared" ref="W309" si="772">ROUND(V309*1.2,2)</f>
        <v>2169.36</v>
      </c>
      <c r="X309" s="159">
        <v>1880.11</v>
      </c>
      <c r="Y309" s="159">
        <f>X309*1.2</f>
        <v>2256.1319999999996</v>
      </c>
      <c r="Z309" s="159">
        <f>X309</f>
        <v>1880.11</v>
      </c>
      <c r="AA309" s="159">
        <f>Y309</f>
        <v>2256.1319999999996</v>
      </c>
      <c r="AB309" s="159"/>
      <c r="AC309" s="159"/>
      <c r="AD309" s="159"/>
      <c r="AE309" s="159"/>
      <c r="AF309" s="159"/>
      <c r="AG309" s="159"/>
      <c r="AH309" s="159"/>
      <c r="AI309" s="159"/>
      <c r="AJ309" s="159"/>
      <c r="AK309" s="159"/>
      <c r="AL309" s="159"/>
      <c r="AM309" s="159"/>
      <c r="AN309" s="159"/>
      <c r="AO309" s="159"/>
      <c r="AP309" s="159"/>
      <c r="AQ309" s="159"/>
      <c r="AR309" s="159"/>
      <c r="AS309" s="159"/>
      <c r="AT309" s="159"/>
      <c r="AU309" s="159"/>
      <c r="AV309" s="159"/>
      <c r="AW309" s="159"/>
      <c r="AX309" s="159"/>
      <c r="AY309" s="159"/>
      <c r="AZ309" s="153" t="s">
        <v>863</v>
      </c>
    </row>
    <row r="310" spans="1:52" ht="67.900000000000006" customHeight="1" thickBot="1" x14ac:dyDescent="0.3">
      <c r="A310" s="210"/>
      <c r="B310" s="282"/>
      <c r="C310" s="290"/>
      <c r="D310" s="153" t="s">
        <v>773</v>
      </c>
      <c r="E310" s="153"/>
      <c r="F310" s="154">
        <v>2536.71</v>
      </c>
      <c r="G310" s="154"/>
      <c r="H310" s="154">
        <f>F310</f>
        <v>2536.71</v>
      </c>
      <c r="I310" s="154"/>
      <c r="J310" s="154"/>
      <c r="K310" s="154"/>
      <c r="L310" s="154">
        <f t="shared" ref="L310" si="773">F310</f>
        <v>2536.71</v>
      </c>
      <c r="M310" s="154"/>
      <c r="N310" s="154">
        <f t="shared" si="627"/>
        <v>2536.71</v>
      </c>
      <c r="O310" s="154"/>
      <c r="P310" s="159">
        <v>2653.28</v>
      </c>
      <c r="Q310" s="159"/>
      <c r="R310" s="159">
        <v>2653.28</v>
      </c>
      <c r="S310" s="159"/>
      <c r="T310" s="159">
        <f t="shared" si="644"/>
        <v>2653.28</v>
      </c>
      <c r="U310" s="159"/>
      <c r="V310" s="159">
        <f t="shared" si="646"/>
        <v>2653.28</v>
      </c>
      <c r="W310" s="159"/>
      <c r="X310" s="159">
        <v>2759.41</v>
      </c>
      <c r="Y310" s="159"/>
      <c r="Z310" s="159">
        <f>X310</f>
        <v>2759.41</v>
      </c>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59"/>
      <c r="AY310" s="159"/>
      <c r="AZ310" s="153" t="s">
        <v>863</v>
      </c>
    </row>
    <row r="311" spans="1:52" ht="69.75" customHeight="1" thickBot="1" x14ac:dyDescent="0.3">
      <c r="A311" s="210"/>
      <c r="B311" s="282"/>
      <c r="C311" s="290"/>
      <c r="D311" s="153" t="s">
        <v>199</v>
      </c>
      <c r="E311" s="153"/>
      <c r="F311" s="215">
        <v>1692.73</v>
      </c>
      <c r="G311" s="154">
        <v>1997.42</v>
      </c>
      <c r="H311" s="154"/>
      <c r="I311" s="154"/>
      <c r="J311" s="154"/>
      <c r="K311" s="154"/>
      <c r="L311" s="154">
        <v>1692.73</v>
      </c>
      <c r="M311" s="154">
        <v>2031.28</v>
      </c>
      <c r="N311" s="154"/>
      <c r="O311" s="154"/>
      <c r="P311" s="159">
        <v>1736.75</v>
      </c>
      <c r="Q311" s="159">
        <v>2084.1</v>
      </c>
      <c r="R311" s="159"/>
      <c r="S311" s="159"/>
      <c r="T311" s="159">
        <v>1736.75</v>
      </c>
      <c r="U311" s="159">
        <v>2084.1</v>
      </c>
      <c r="V311" s="159"/>
      <c r="W311" s="159"/>
      <c r="X311" s="159">
        <v>1806.23</v>
      </c>
      <c r="Y311" s="159">
        <v>2167.48</v>
      </c>
      <c r="Z311" s="159"/>
      <c r="AA311" s="159"/>
      <c r="AB311" s="159">
        <v>1806.22</v>
      </c>
      <c r="AC311" s="159">
        <v>2167.46</v>
      </c>
      <c r="AD311" s="159"/>
      <c r="AE311" s="159"/>
      <c r="AF311" s="159">
        <v>1878.46</v>
      </c>
      <c r="AG311" s="159">
        <v>2254.152</v>
      </c>
      <c r="AH311" s="159"/>
      <c r="AI311" s="159"/>
      <c r="AJ311" s="159">
        <v>1878.46</v>
      </c>
      <c r="AK311" s="159">
        <v>2254.15</v>
      </c>
      <c r="AL311" s="159"/>
      <c r="AM311" s="159"/>
      <c r="AN311" s="159">
        <v>1953.61</v>
      </c>
      <c r="AO311" s="159">
        <v>2344.3319999999999</v>
      </c>
      <c r="AP311" s="159"/>
      <c r="AQ311" s="159"/>
      <c r="AR311" s="159">
        <v>1953.61</v>
      </c>
      <c r="AS311" s="159">
        <v>2344.33</v>
      </c>
      <c r="AT311" s="159"/>
      <c r="AU311" s="159"/>
      <c r="AV311" s="159">
        <v>2062.63</v>
      </c>
      <c r="AW311" s="159">
        <v>2475.1559999999999</v>
      </c>
      <c r="AX311" s="159"/>
      <c r="AY311" s="159"/>
      <c r="AZ311" s="153" t="s">
        <v>1059</v>
      </c>
    </row>
    <row r="312" spans="1:52" ht="48" thickBot="1" x14ac:dyDescent="0.3">
      <c r="A312" s="210"/>
      <c r="B312" s="282"/>
      <c r="C312" s="290"/>
      <c r="D312" s="153" t="s">
        <v>642</v>
      </c>
      <c r="E312" s="153" t="s">
        <v>696</v>
      </c>
      <c r="F312" s="154">
        <v>2449.5</v>
      </c>
      <c r="G312" s="154">
        <v>2890.41</v>
      </c>
      <c r="H312" s="154">
        <v>2449.5</v>
      </c>
      <c r="I312" s="154">
        <v>2890.41</v>
      </c>
      <c r="J312" s="154"/>
      <c r="K312" s="154"/>
      <c r="L312" s="154">
        <f t="shared" si="641"/>
        <v>2449.5</v>
      </c>
      <c r="M312" s="154">
        <f t="shared" si="642"/>
        <v>2939.4</v>
      </c>
      <c r="N312" s="154">
        <f t="shared" si="627"/>
        <v>2449.5</v>
      </c>
      <c r="O312" s="154">
        <f t="shared" ref="O312" si="774">ROUND(N312*1.2,2)</f>
        <v>2939.4</v>
      </c>
      <c r="P312" s="159">
        <v>2513.21</v>
      </c>
      <c r="Q312" s="159">
        <f>P312*1.2</f>
        <v>3015.8519999999999</v>
      </c>
      <c r="R312" s="159">
        <f>P312</f>
        <v>2513.21</v>
      </c>
      <c r="S312" s="159">
        <f>Q312</f>
        <v>3015.8519999999999</v>
      </c>
      <c r="T312" s="159">
        <v>2440.48</v>
      </c>
      <c r="U312" s="159">
        <f t="shared" si="645"/>
        <v>2928.58</v>
      </c>
      <c r="V312" s="159">
        <f>T312</f>
        <v>2440.48</v>
      </c>
      <c r="W312" s="159">
        <f t="shared" si="647"/>
        <v>2928.58</v>
      </c>
      <c r="X312" s="159">
        <v>2440.48</v>
      </c>
      <c r="Y312" s="159">
        <v>2928.58</v>
      </c>
      <c r="Z312" s="159">
        <v>2440.48</v>
      </c>
      <c r="AA312" s="159">
        <v>2928.58</v>
      </c>
      <c r="AB312" s="159">
        <f t="shared" si="629"/>
        <v>2440.48</v>
      </c>
      <c r="AC312" s="159">
        <f t="shared" si="630"/>
        <v>2928.58</v>
      </c>
      <c r="AD312" s="159">
        <f t="shared" si="631"/>
        <v>2440.48</v>
      </c>
      <c r="AE312" s="159">
        <f t="shared" si="632"/>
        <v>2928.58</v>
      </c>
      <c r="AF312" s="159"/>
      <c r="AG312" s="159"/>
      <c r="AH312" s="159"/>
      <c r="AI312" s="159"/>
      <c r="AJ312" s="159">
        <f t="shared" si="633"/>
        <v>0</v>
      </c>
      <c r="AK312" s="159">
        <f t="shared" si="634"/>
        <v>0</v>
      </c>
      <c r="AL312" s="159">
        <f t="shared" si="635"/>
        <v>0</v>
      </c>
      <c r="AM312" s="159">
        <f t="shared" si="636"/>
        <v>0</v>
      </c>
      <c r="AN312" s="159"/>
      <c r="AO312" s="159"/>
      <c r="AP312" s="159"/>
      <c r="AQ312" s="159"/>
      <c r="AR312" s="159">
        <f t="shared" si="637"/>
        <v>0</v>
      </c>
      <c r="AS312" s="159">
        <f t="shared" si="638"/>
        <v>0</v>
      </c>
      <c r="AT312" s="159">
        <f t="shared" si="639"/>
        <v>0</v>
      </c>
      <c r="AU312" s="159">
        <f t="shared" si="640"/>
        <v>0</v>
      </c>
      <c r="AV312" s="159"/>
      <c r="AW312" s="159"/>
      <c r="AX312" s="159"/>
      <c r="AY312" s="159"/>
      <c r="AZ312" s="169" t="s">
        <v>966</v>
      </c>
    </row>
    <row r="313" spans="1:52" ht="32.25" thickBot="1" x14ac:dyDescent="0.3">
      <c r="A313" s="210"/>
      <c r="B313" s="282"/>
      <c r="C313" s="290"/>
      <c r="D313" s="153" t="s">
        <v>643</v>
      </c>
      <c r="E313" s="153"/>
      <c r="F313" s="154">
        <v>6422.35</v>
      </c>
      <c r="G313" s="154"/>
      <c r="H313" s="154">
        <v>6422.35</v>
      </c>
      <c r="I313" s="154"/>
      <c r="J313" s="154"/>
      <c r="K313" s="154"/>
      <c r="L313" s="154">
        <f t="shared" si="641"/>
        <v>6422.35</v>
      </c>
      <c r="M313" s="154"/>
      <c r="N313" s="154">
        <f t="shared" si="627"/>
        <v>6422.35</v>
      </c>
      <c r="O313" s="154"/>
      <c r="P313" s="159">
        <v>7235.21</v>
      </c>
      <c r="Q313" s="159"/>
      <c r="R313" s="159">
        <f t="shared" ref="R313:R328" si="775">P313</f>
        <v>7235.21</v>
      </c>
      <c r="S313" s="159"/>
      <c r="T313" s="159">
        <v>6335.8</v>
      </c>
      <c r="U313" s="159"/>
      <c r="V313" s="159">
        <f>T313</f>
        <v>6335.8</v>
      </c>
      <c r="W313" s="159"/>
      <c r="X313" s="159">
        <v>6335.8</v>
      </c>
      <c r="Y313" s="159"/>
      <c r="Z313" s="159">
        <v>6335.8</v>
      </c>
      <c r="AA313" s="159"/>
      <c r="AB313" s="159">
        <f t="shared" si="629"/>
        <v>6335.8</v>
      </c>
      <c r="AC313" s="159">
        <f t="shared" si="630"/>
        <v>7602.96</v>
      </c>
      <c r="AD313" s="159">
        <f t="shared" si="631"/>
        <v>6335.8</v>
      </c>
      <c r="AE313" s="159">
        <f t="shared" si="632"/>
        <v>7602.96</v>
      </c>
      <c r="AF313" s="159"/>
      <c r="AG313" s="159"/>
      <c r="AH313" s="159"/>
      <c r="AI313" s="159"/>
      <c r="AJ313" s="159">
        <f t="shared" si="633"/>
        <v>0</v>
      </c>
      <c r="AK313" s="159">
        <f t="shared" si="634"/>
        <v>0</v>
      </c>
      <c r="AL313" s="159">
        <f t="shared" si="635"/>
        <v>0</v>
      </c>
      <c r="AM313" s="159">
        <f t="shared" si="636"/>
        <v>0</v>
      </c>
      <c r="AN313" s="159"/>
      <c r="AO313" s="159"/>
      <c r="AP313" s="159"/>
      <c r="AQ313" s="159"/>
      <c r="AR313" s="159">
        <f t="shared" si="637"/>
        <v>0</v>
      </c>
      <c r="AS313" s="159">
        <f t="shared" si="638"/>
        <v>0</v>
      </c>
      <c r="AT313" s="159">
        <f t="shared" si="639"/>
        <v>0</v>
      </c>
      <c r="AU313" s="159">
        <f t="shared" si="640"/>
        <v>0</v>
      </c>
      <c r="AV313" s="159"/>
      <c r="AW313" s="159"/>
      <c r="AX313" s="159"/>
      <c r="AY313" s="159"/>
      <c r="AZ313" s="169" t="s">
        <v>966</v>
      </c>
    </row>
    <row r="314" spans="1:52" ht="32.25" thickBot="1" x14ac:dyDescent="0.3">
      <c r="A314" s="210"/>
      <c r="B314" s="282"/>
      <c r="C314" s="296"/>
      <c r="D314" s="153" t="s">
        <v>644</v>
      </c>
      <c r="E314" s="153" t="s">
        <v>696</v>
      </c>
      <c r="F314" s="154">
        <v>2192.23</v>
      </c>
      <c r="G314" s="154">
        <v>2586.83</v>
      </c>
      <c r="H314" s="154">
        <v>2192.23</v>
      </c>
      <c r="I314" s="154">
        <v>2586.83</v>
      </c>
      <c r="J314" s="154"/>
      <c r="K314" s="154"/>
      <c r="L314" s="154">
        <f t="shared" si="641"/>
        <v>2192.23</v>
      </c>
      <c r="M314" s="154">
        <f t="shared" si="642"/>
        <v>2630.68</v>
      </c>
      <c r="N314" s="154">
        <f t="shared" si="627"/>
        <v>2192.23</v>
      </c>
      <c r="O314" s="154">
        <f t="shared" ref="O314" si="776">ROUND(N314*1.2,2)</f>
        <v>2630.68</v>
      </c>
      <c r="P314" s="159">
        <v>2248.98</v>
      </c>
      <c r="Q314" s="159">
        <f>P314*1.2</f>
        <v>2698.7759999999998</v>
      </c>
      <c r="R314" s="159">
        <f t="shared" si="775"/>
        <v>2248.98</v>
      </c>
      <c r="S314" s="159">
        <f>Q314</f>
        <v>2698.7759999999998</v>
      </c>
      <c r="T314" s="159">
        <v>2174</v>
      </c>
      <c r="U314" s="159">
        <f t="shared" si="645"/>
        <v>2608.8000000000002</v>
      </c>
      <c r="V314" s="159">
        <f>T314</f>
        <v>2174</v>
      </c>
      <c r="W314" s="159">
        <f t="shared" si="647"/>
        <v>2608.8000000000002</v>
      </c>
      <c r="X314" s="159">
        <v>2174</v>
      </c>
      <c r="Y314" s="159">
        <v>2608.8000000000002</v>
      </c>
      <c r="Z314" s="159">
        <v>2174</v>
      </c>
      <c r="AA314" s="159">
        <v>2608.8000000000002</v>
      </c>
      <c r="AB314" s="159">
        <f t="shared" si="629"/>
        <v>2174</v>
      </c>
      <c r="AC314" s="159">
        <f t="shared" si="630"/>
        <v>2608.8000000000002</v>
      </c>
      <c r="AD314" s="159">
        <f t="shared" si="631"/>
        <v>2174</v>
      </c>
      <c r="AE314" s="159">
        <f t="shared" si="632"/>
        <v>2608.8000000000002</v>
      </c>
      <c r="AF314" s="159"/>
      <c r="AG314" s="159"/>
      <c r="AH314" s="159"/>
      <c r="AI314" s="159"/>
      <c r="AJ314" s="159">
        <f t="shared" si="633"/>
        <v>0</v>
      </c>
      <c r="AK314" s="159">
        <f t="shared" si="634"/>
        <v>0</v>
      </c>
      <c r="AL314" s="159">
        <f t="shared" si="635"/>
        <v>0</v>
      </c>
      <c r="AM314" s="159">
        <f t="shared" si="636"/>
        <v>0</v>
      </c>
      <c r="AN314" s="159"/>
      <c r="AO314" s="159"/>
      <c r="AP314" s="159"/>
      <c r="AQ314" s="159"/>
      <c r="AR314" s="159">
        <f t="shared" si="637"/>
        <v>0</v>
      </c>
      <c r="AS314" s="159">
        <f t="shared" si="638"/>
        <v>0</v>
      </c>
      <c r="AT314" s="159">
        <f t="shared" si="639"/>
        <v>0</v>
      </c>
      <c r="AU314" s="159">
        <f t="shared" si="640"/>
        <v>0</v>
      </c>
      <c r="AV314" s="159"/>
      <c r="AW314" s="159"/>
      <c r="AX314" s="159"/>
      <c r="AY314" s="159"/>
      <c r="AZ314" s="169" t="s">
        <v>966</v>
      </c>
    </row>
    <row r="315" spans="1:52" ht="48" thickBot="1" x14ac:dyDescent="0.3">
      <c r="A315" s="210"/>
      <c r="B315" s="206"/>
      <c r="C315" s="218" t="s">
        <v>311</v>
      </c>
      <c r="D315" s="153" t="s">
        <v>642</v>
      </c>
      <c r="E315" s="153" t="s">
        <v>696</v>
      </c>
      <c r="F315" s="154">
        <v>2449.5</v>
      </c>
      <c r="G315" s="154">
        <v>2890.41</v>
      </c>
      <c r="H315" s="154">
        <v>2449.5</v>
      </c>
      <c r="I315" s="154">
        <v>2890.41</v>
      </c>
      <c r="J315" s="154"/>
      <c r="K315" s="154"/>
      <c r="L315" s="154">
        <f t="shared" ref="L315:L328" si="777">F315</f>
        <v>2449.5</v>
      </c>
      <c r="M315" s="154">
        <f>ROUND(L315*1.2,2)</f>
        <v>2939.4</v>
      </c>
      <c r="N315" s="154">
        <f t="shared" ref="N315:N328" si="778">H315</f>
        <v>2449.5</v>
      </c>
      <c r="O315" s="154">
        <f>ROUND(N315*1.2,2)</f>
        <v>2939.4</v>
      </c>
      <c r="P315" s="159">
        <v>2513.21</v>
      </c>
      <c r="Q315" s="159">
        <f>P315*1.2</f>
        <v>3015.8519999999999</v>
      </c>
      <c r="R315" s="159">
        <f t="shared" si="775"/>
        <v>2513.21</v>
      </c>
      <c r="S315" s="159">
        <f>Q315</f>
        <v>3015.8519999999999</v>
      </c>
      <c r="T315" s="159">
        <f>T312</f>
        <v>2440.48</v>
      </c>
      <c r="U315" s="159">
        <f>ROUND(T315*1.2,2)</f>
        <v>2928.58</v>
      </c>
      <c r="V315" s="159">
        <f>V312</f>
        <v>2440.48</v>
      </c>
      <c r="W315" s="159">
        <f>ROUND(V315*1.2,2)</f>
        <v>2928.58</v>
      </c>
      <c r="X315" s="159">
        <v>2440.48</v>
      </c>
      <c r="Y315" s="159">
        <v>2928.58</v>
      </c>
      <c r="Z315" s="159">
        <v>2440.48</v>
      </c>
      <c r="AA315" s="159">
        <v>2928.58</v>
      </c>
      <c r="AB315" s="159">
        <f t="shared" ref="AB315:AB328" si="779">X315</f>
        <v>2440.48</v>
      </c>
      <c r="AC315" s="159">
        <f t="shared" ref="AC315:AC328" si="780">ROUND(AB315*1.2,2)</f>
        <v>2928.58</v>
      </c>
      <c r="AD315" s="159">
        <f t="shared" ref="AD315:AD328" si="781">Z315</f>
        <v>2440.48</v>
      </c>
      <c r="AE315" s="159">
        <f t="shared" ref="AE315:AE328" si="782">ROUND(AD315*1.2,2)</f>
        <v>2928.58</v>
      </c>
      <c r="AF315" s="159"/>
      <c r="AG315" s="159"/>
      <c r="AH315" s="159"/>
      <c r="AI315" s="159"/>
      <c r="AJ315" s="159">
        <f t="shared" ref="AJ315:AJ328" si="783">AF315</f>
        <v>0</v>
      </c>
      <c r="AK315" s="159">
        <f t="shared" ref="AK315:AK328" si="784">ROUND(AJ315*1.2,2)</f>
        <v>0</v>
      </c>
      <c r="AL315" s="159">
        <f t="shared" ref="AL315:AL328" si="785">AH315</f>
        <v>0</v>
      </c>
      <c r="AM315" s="159">
        <f t="shared" ref="AM315:AM328" si="786">ROUND(AL315*1.2,2)</f>
        <v>0</v>
      </c>
      <c r="AN315" s="159"/>
      <c r="AO315" s="159"/>
      <c r="AP315" s="159"/>
      <c r="AQ315" s="159"/>
      <c r="AR315" s="159">
        <f t="shared" ref="AR315:AR328" si="787">AN315</f>
        <v>0</v>
      </c>
      <c r="AS315" s="159">
        <f t="shared" ref="AS315:AS328" si="788">ROUND(AR315*1.2,2)</f>
        <v>0</v>
      </c>
      <c r="AT315" s="159">
        <f t="shared" ref="AT315:AT328" si="789">AP315</f>
        <v>0</v>
      </c>
      <c r="AU315" s="159">
        <f t="shared" ref="AU315:AU328" si="790">ROUND(AT315*1.2,2)</f>
        <v>0</v>
      </c>
      <c r="AV315" s="159"/>
      <c r="AW315" s="159"/>
      <c r="AX315" s="159"/>
      <c r="AY315" s="159"/>
      <c r="AZ315" s="169" t="s">
        <v>966</v>
      </c>
    </row>
    <row r="316" spans="1:52" ht="32.25" thickBot="1" x14ac:dyDescent="0.3">
      <c r="A316" s="210"/>
      <c r="B316" s="206"/>
      <c r="C316" s="150"/>
      <c r="D316" s="153" t="s">
        <v>643</v>
      </c>
      <c r="E316" s="153"/>
      <c r="F316" s="154">
        <v>6422.35</v>
      </c>
      <c r="G316" s="154"/>
      <c r="H316" s="154">
        <v>6422.35</v>
      </c>
      <c r="I316" s="154"/>
      <c r="J316" s="154"/>
      <c r="K316" s="154"/>
      <c r="L316" s="154">
        <f t="shared" si="777"/>
        <v>6422.35</v>
      </c>
      <c r="M316" s="154"/>
      <c r="N316" s="154">
        <f t="shared" si="778"/>
        <v>6422.35</v>
      </c>
      <c r="O316" s="154"/>
      <c r="P316" s="159">
        <v>7235.21</v>
      </c>
      <c r="Q316" s="159"/>
      <c r="R316" s="159">
        <f t="shared" si="775"/>
        <v>7235.21</v>
      </c>
      <c r="S316" s="159"/>
      <c r="T316" s="159">
        <f>T313</f>
        <v>6335.8</v>
      </c>
      <c r="U316" s="159"/>
      <c r="V316" s="159">
        <f>V313</f>
        <v>6335.8</v>
      </c>
      <c r="W316" s="159"/>
      <c r="X316" s="159">
        <v>6335.8</v>
      </c>
      <c r="Y316" s="159"/>
      <c r="Z316" s="159">
        <v>6335.8</v>
      </c>
      <c r="AA316" s="159"/>
      <c r="AB316" s="159">
        <f t="shared" si="779"/>
        <v>6335.8</v>
      </c>
      <c r="AC316" s="159">
        <f t="shared" si="780"/>
        <v>7602.96</v>
      </c>
      <c r="AD316" s="159">
        <f t="shared" si="781"/>
        <v>6335.8</v>
      </c>
      <c r="AE316" s="159">
        <f t="shared" si="782"/>
        <v>7602.96</v>
      </c>
      <c r="AF316" s="159"/>
      <c r="AG316" s="159"/>
      <c r="AH316" s="159"/>
      <c r="AI316" s="159"/>
      <c r="AJ316" s="159">
        <f t="shared" si="783"/>
        <v>0</v>
      </c>
      <c r="AK316" s="159">
        <f t="shared" si="784"/>
        <v>0</v>
      </c>
      <c r="AL316" s="159">
        <f t="shared" si="785"/>
        <v>0</v>
      </c>
      <c r="AM316" s="159">
        <f t="shared" si="786"/>
        <v>0</v>
      </c>
      <c r="AN316" s="159"/>
      <c r="AO316" s="159"/>
      <c r="AP316" s="159"/>
      <c r="AQ316" s="159"/>
      <c r="AR316" s="159">
        <f t="shared" si="787"/>
        <v>0</v>
      </c>
      <c r="AS316" s="159">
        <f t="shared" si="788"/>
        <v>0</v>
      </c>
      <c r="AT316" s="159">
        <f t="shared" si="789"/>
        <v>0</v>
      </c>
      <c r="AU316" s="159">
        <f t="shared" si="790"/>
        <v>0</v>
      </c>
      <c r="AV316" s="159"/>
      <c r="AW316" s="159"/>
      <c r="AX316" s="159"/>
      <c r="AY316" s="159"/>
      <c r="AZ316" s="169" t="s">
        <v>966</v>
      </c>
    </row>
    <row r="317" spans="1:52" ht="32.25" thickBot="1" x14ac:dyDescent="0.3">
      <c r="A317" s="210"/>
      <c r="B317" s="206"/>
      <c r="C317" s="140" t="s">
        <v>692</v>
      </c>
      <c r="D317" s="153" t="s">
        <v>643</v>
      </c>
      <c r="E317" s="153"/>
      <c r="F317" s="154">
        <v>6422.35</v>
      </c>
      <c r="G317" s="154"/>
      <c r="H317" s="154">
        <v>6422.35</v>
      </c>
      <c r="I317" s="154"/>
      <c r="J317" s="154"/>
      <c r="K317" s="154"/>
      <c r="L317" s="154">
        <f t="shared" si="777"/>
        <v>6422.35</v>
      </c>
      <c r="M317" s="154"/>
      <c r="N317" s="154">
        <f t="shared" si="778"/>
        <v>6422.35</v>
      </c>
      <c r="O317" s="154"/>
      <c r="P317" s="159">
        <v>7235.21</v>
      </c>
      <c r="Q317" s="159"/>
      <c r="R317" s="159">
        <f t="shared" si="775"/>
        <v>7235.21</v>
      </c>
      <c r="S317" s="159"/>
      <c r="T317" s="159">
        <f>T313</f>
        <v>6335.8</v>
      </c>
      <c r="U317" s="159"/>
      <c r="V317" s="159">
        <f>V313</f>
        <v>6335.8</v>
      </c>
      <c r="W317" s="159"/>
      <c r="X317" s="159">
        <v>6335.8</v>
      </c>
      <c r="Y317" s="159"/>
      <c r="Z317" s="159">
        <v>6335.8</v>
      </c>
      <c r="AA317" s="159"/>
      <c r="AB317" s="159">
        <f t="shared" si="779"/>
        <v>6335.8</v>
      </c>
      <c r="AC317" s="159">
        <f t="shared" si="780"/>
        <v>7602.96</v>
      </c>
      <c r="AD317" s="159">
        <f t="shared" si="781"/>
        <v>6335.8</v>
      </c>
      <c r="AE317" s="159">
        <f t="shared" si="782"/>
        <v>7602.96</v>
      </c>
      <c r="AF317" s="159"/>
      <c r="AG317" s="159"/>
      <c r="AH317" s="159"/>
      <c r="AI317" s="159"/>
      <c r="AJ317" s="159">
        <f t="shared" si="783"/>
        <v>0</v>
      </c>
      <c r="AK317" s="159">
        <f t="shared" si="784"/>
        <v>0</v>
      </c>
      <c r="AL317" s="159">
        <f t="shared" si="785"/>
        <v>0</v>
      </c>
      <c r="AM317" s="159">
        <f t="shared" si="786"/>
        <v>0</v>
      </c>
      <c r="AN317" s="159"/>
      <c r="AO317" s="159"/>
      <c r="AP317" s="159"/>
      <c r="AQ317" s="159"/>
      <c r="AR317" s="159">
        <f t="shared" si="787"/>
        <v>0</v>
      </c>
      <c r="AS317" s="159">
        <f t="shared" si="788"/>
        <v>0</v>
      </c>
      <c r="AT317" s="159">
        <f t="shared" si="789"/>
        <v>0</v>
      </c>
      <c r="AU317" s="159">
        <f t="shared" si="790"/>
        <v>0</v>
      </c>
      <c r="AV317" s="159"/>
      <c r="AW317" s="159"/>
      <c r="AX317" s="159"/>
      <c r="AY317" s="159"/>
      <c r="AZ317" s="169" t="s">
        <v>966</v>
      </c>
    </row>
    <row r="318" spans="1:52" ht="48" thickBot="1" x14ac:dyDescent="0.3">
      <c r="A318" s="210"/>
      <c r="B318" s="206"/>
      <c r="C318" s="218" t="s">
        <v>313</v>
      </c>
      <c r="D318" s="153" t="s">
        <v>642</v>
      </c>
      <c r="E318" s="153" t="s">
        <v>696</v>
      </c>
      <c r="F318" s="154">
        <v>2449.5</v>
      </c>
      <c r="G318" s="154">
        <v>2890.41</v>
      </c>
      <c r="H318" s="154">
        <v>2449.5</v>
      </c>
      <c r="I318" s="154">
        <v>2890.41</v>
      </c>
      <c r="J318" s="154"/>
      <c r="K318" s="154"/>
      <c r="L318" s="154">
        <f t="shared" si="777"/>
        <v>2449.5</v>
      </c>
      <c r="M318" s="154">
        <f>ROUND(L318*1.2,2)</f>
        <v>2939.4</v>
      </c>
      <c r="N318" s="154">
        <f t="shared" si="778"/>
        <v>2449.5</v>
      </c>
      <c r="O318" s="154">
        <f>ROUND(N318*1.2,2)</f>
        <v>2939.4</v>
      </c>
      <c r="P318" s="159">
        <v>2513.21</v>
      </c>
      <c r="Q318" s="159">
        <f>P318*1.2</f>
        <v>3015.8519999999999</v>
      </c>
      <c r="R318" s="159">
        <f t="shared" si="775"/>
        <v>2513.21</v>
      </c>
      <c r="S318" s="159">
        <f>Q318</f>
        <v>3015.8519999999999</v>
      </c>
      <c r="T318" s="159">
        <f>T312</f>
        <v>2440.48</v>
      </c>
      <c r="U318" s="159">
        <f>ROUND(T318*1.2,2)</f>
        <v>2928.58</v>
      </c>
      <c r="V318" s="159">
        <f>V312</f>
        <v>2440.48</v>
      </c>
      <c r="W318" s="159">
        <f>ROUND(V318*1.2,2)</f>
        <v>2928.58</v>
      </c>
      <c r="X318" s="159">
        <v>2440.48</v>
      </c>
      <c r="Y318" s="159">
        <v>2928.58</v>
      </c>
      <c r="Z318" s="159">
        <v>2440.48</v>
      </c>
      <c r="AA318" s="159">
        <v>2928.58</v>
      </c>
      <c r="AB318" s="159">
        <f t="shared" si="779"/>
        <v>2440.48</v>
      </c>
      <c r="AC318" s="159">
        <f t="shared" si="780"/>
        <v>2928.58</v>
      </c>
      <c r="AD318" s="159">
        <f t="shared" si="781"/>
        <v>2440.48</v>
      </c>
      <c r="AE318" s="159">
        <f t="shared" si="782"/>
        <v>2928.58</v>
      </c>
      <c r="AF318" s="159"/>
      <c r="AG318" s="159"/>
      <c r="AH318" s="159"/>
      <c r="AI318" s="159"/>
      <c r="AJ318" s="159">
        <f t="shared" si="783"/>
        <v>0</v>
      </c>
      <c r="AK318" s="159">
        <f t="shared" si="784"/>
        <v>0</v>
      </c>
      <c r="AL318" s="159">
        <f t="shared" si="785"/>
        <v>0</v>
      </c>
      <c r="AM318" s="159">
        <f t="shared" si="786"/>
        <v>0</v>
      </c>
      <c r="AN318" s="159"/>
      <c r="AO318" s="159"/>
      <c r="AP318" s="159"/>
      <c r="AQ318" s="159"/>
      <c r="AR318" s="159">
        <f t="shared" si="787"/>
        <v>0</v>
      </c>
      <c r="AS318" s="159">
        <f t="shared" si="788"/>
        <v>0</v>
      </c>
      <c r="AT318" s="159">
        <f t="shared" si="789"/>
        <v>0</v>
      </c>
      <c r="AU318" s="159">
        <f t="shared" si="790"/>
        <v>0</v>
      </c>
      <c r="AV318" s="159"/>
      <c r="AW318" s="159"/>
      <c r="AX318" s="159"/>
      <c r="AY318" s="159"/>
      <c r="AZ318" s="169" t="s">
        <v>966</v>
      </c>
    </row>
    <row r="319" spans="1:52" ht="32.25" thickBot="1" x14ac:dyDescent="0.3">
      <c r="A319" s="210"/>
      <c r="B319" s="206"/>
      <c r="C319" s="150"/>
      <c r="D319" s="153" t="s">
        <v>643</v>
      </c>
      <c r="E319" s="153"/>
      <c r="F319" s="154">
        <v>6422.35</v>
      </c>
      <c r="G319" s="154"/>
      <c r="H319" s="154">
        <v>6422.35</v>
      </c>
      <c r="I319" s="154"/>
      <c r="J319" s="154"/>
      <c r="K319" s="154"/>
      <c r="L319" s="154">
        <f t="shared" si="777"/>
        <v>6422.35</v>
      </c>
      <c r="M319" s="154"/>
      <c r="N319" s="154">
        <f t="shared" si="778"/>
        <v>6422.35</v>
      </c>
      <c r="O319" s="154"/>
      <c r="P319" s="159">
        <v>7235.21</v>
      </c>
      <c r="Q319" s="159"/>
      <c r="R319" s="159">
        <f t="shared" si="775"/>
        <v>7235.21</v>
      </c>
      <c r="S319" s="159"/>
      <c r="T319" s="159">
        <f>T313</f>
        <v>6335.8</v>
      </c>
      <c r="U319" s="159"/>
      <c r="V319" s="159">
        <f>V313</f>
        <v>6335.8</v>
      </c>
      <c r="W319" s="159"/>
      <c r="X319" s="159">
        <v>6335.8</v>
      </c>
      <c r="Y319" s="159"/>
      <c r="Z319" s="159">
        <v>6335.8</v>
      </c>
      <c r="AA319" s="159"/>
      <c r="AB319" s="159">
        <f t="shared" si="779"/>
        <v>6335.8</v>
      </c>
      <c r="AC319" s="159">
        <f t="shared" si="780"/>
        <v>7602.96</v>
      </c>
      <c r="AD319" s="159">
        <f t="shared" si="781"/>
        <v>6335.8</v>
      </c>
      <c r="AE319" s="159">
        <f t="shared" si="782"/>
        <v>7602.96</v>
      </c>
      <c r="AF319" s="159"/>
      <c r="AG319" s="159"/>
      <c r="AH319" s="159"/>
      <c r="AI319" s="159"/>
      <c r="AJ319" s="159">
        <f t="shared" si="783"/>
        <v>0</v>
      </c>
      <c r="AK319" s="159">
        <f t="shared" si="784"/>
        <v>0</v>
      </c>
      <c r="AL319" s="159">
        <f t="shared" si="785"/>
        <v>0</v>
      </c>
      <c r="AM319" s="159">
        <f t="shared" si="786"/>
        <v>0</v>
      </c>
      <c r="AN319" s="159"/>
      <c r="AO319" s="159"/>
      <c r="AP319" s="159"/>
      <c r="AQ319" s="159"/>
      <c r="AR319" s="159">
        <f t="shared" si="787"/>
        <v>0</v>
      </c>
      <c r="AS319" s="159">
        <f t="shared" si="788"/>
        <v>0</v>
      </c>
      <c r="AT319" s="159">
        <f t="shared" si="789"/>
        <v>0</v>
      </c>
      <c r="AU319" s="159">
        <f t="shared" si="790"/>
        <v>0</v>
      </c>
      <c r="AV319" s="159"/>
      <c r="AW319" s="159"/>
      <c r="AX319" s="159"/>
      <c r="AY319" s="159"/>
      <c r="AZ319" s="169" t="s">
        <v>966</v>
      </c>
    </row>
    <row r="320" spans="1:52" ht="48" thickBot="1" x14ac:dyDescent="0.3">
      <c r="A320" s="210"/>
      <c r="B320" s="206"/>
      <c r="C320" s="218" t="s">
        <v>314</v>
      </c>
      <c r="D320" s="153" t="s">
        <v>642</v>
      </c>
      <c r="E320" s="153" t="s">
        <v>696</v>
      </c>
      <c r="F320" s="154">
        <v>2449.5</v>
      </c>
      <c r="G320" s="154">
        <v>2890.41</v>
      </c>
      <c r="H320" s="154">
        <v>2449.5</v>
      </c>
      <c r="I320" s="154">
        <v>2890.41</v>
      </c>
      <c r="J320" s="154"/>
      <c r="K320" s="154"/>
      <c r="L320" s="154">
        <f t="shared" si="777"/>
        <v>2449.5</v>
      </c>
      <c r="M320" s="154">
        <f>ROUND(L320*1.2,2)</f>
        <v>2939.4</v>
      </c>
      <c r="N320" s="154">
        <f t="shared" si="778"/>
        <v>2449.5</v>
      </c>
      <c r="O320" s="154">
        <f>ROUND(N320*1.2,2)</f>
        <v>2939.4</v>
      </c>
      <c r="P320" s="159">
        <v>2513.21</v>
      </c>
      <c r="Q320" s="159">
        <f>P320*1.2</f>
        <v>3015.8519999999999</v>
      </c>
      <c r="R320" s="159">
        <f t="shared" si="775"/>
        <v>2513.21</v>
      </c>
      <c r="S320" s="159">
        <f>Q320</f>
        <v>3015.8519999999999</v>
      </c>
      <c r="T320" s="159">
        <f>T312</f>
        <v>2440.48</v>
      </c>
      <c r="U320" s="159">
        <f>ROUND(T320*1.2,2)</f>
        <v>2928.58</v>
      </c>
      <c r="V320" s="159">
        <f>V312</f>
        <v>2440.48</v>
      </c>
      <c r="W320" s="159">
        <f>ROUND(V320*1.2,2)</f>
        <v>2928.58</v>
      </c>
      <c r="X320" s="159">
        <v>2440.48</v>
      </c>
      <c r="Y320" s="159">
        <v>2928.58</v>
      </c>
      <c r="Z320" s="159">
        <v>2440.48</v>
      </c>
      <c r="AA320" s="159">
        <v>2928.58</v>
      </c>
      <c r="AB320" s="159">
        <f t="shared" si="779"/>
        <v>2440.48</v>
      </c>
      <c r="AC320" s="159">
        <f t="shared" si="780"/>
        <v>2928.58</v>
      </c>
      <c r="AD320" s="159">
        <f t="shared" si="781"/>
        <v>2440.48</v>
      </c>
      <c r="AE320" s="159">
        <f t="shared" si="782"/>
        <v>2928.58</v>
      </c>
      <c r="AF320" s="159"/>
      <c r="AG320" s="159"/>
      <c r="AH320" s="159"/>
      <c r="AI320" s="159"/>
      <c r="AJ320" s="159">
        <f t="shared" si="783"/>
        <v>0</v>
      </c>
      <c r="AK320" s="159">
        <f t="shared" si="784"/>
        <v>0</v>
      </c>
      <c r="AL320" s="159">
        <f t="shared" si="785"/>
        <v>0</v>
      </c>
      <c r="AM320" s="159">
        <f t="shared" si="786"/>
        <v>0</v>
      </c>
      <c r="AN320" s="159"/>
      <c r="AO320" s="159"/>
      <c r="AP320" s="159"/>
      <c r="AQ320" s="159"/>
      <c r="AR320" s="159">
        <f t="shared" si="787"/>
        <v>0</v>
      </c>
      <c r="AS320" s="159">
        <f t="shared" si="788"/>
        <v>0</v>
      </c>
      <c r="AT320" s="159">
        <f t="shared" si="789"/>
        <v>0</v>
      </c>
      <c r="AU320" s="159">
        <f t="shared" si="790"/>
        <v>0</v>
      </c>
      <c r="AV320" s="159"/>
      <c r="AW320" s="159"/>
      <c r="AX320" s="159"/>
      <c r="AY320" s="159"/>
      <c r="AZ320" s="169" t="s">
        <v>966</v>
      </c>
    </row>
    <row r="321" spans="1:52" ht="48" thickBot="1" x14ac:dyDescent="0.3">
      <c r="A321" s="210"/>
      <c r="B321" s="206"/>
      <c r="C321" s="218" t="s">
        <v>315</v>
      </c>
      <c r="D321" s="153" t="s">
        <v>642</v>
      </c>
      <c r="E321" s="153" t="s">
        <v>696</v>
      </c>
      <c r="F321" s="154">
        <v>2449.5</v>
      </c>
      <c r="G321" s="154">
        <v>2890.41</v>
      </c>
      <c r="H321" s="154">
        <v>2449.5</v>
      </c>
      <c r="I321" s="154">
        <v>2890.41</v>
      </c>
      <c r="J321" s="154"/>
      <c r="K321" s="154"/>
      <c r="L321" s="154">
        <f t="shared" si="777"/>
        <v>2449.5</v>
      </c>
      <c r="M321" s="154">
        <f>ROUND(L321*1.2,2)</f>
        <v>2939.4</v>
      </c>
      <c r="N321" s="154">
        <f t="shared" si="778"/>
        <v>2449.5</v>
      </c>
      <c r="O321" s="154">
        <f>ROUND(N321*1.2,2)</f>
        <v>2939.4</v>
      </c>
      <c r="P321" s="159">
        <v>2513.21</v>
      </c>
      <c r="Q321" s="159">
        <f>P321*1.2</f>
        <v>3015.8519999999999</v>
      </c>
      <c r="R321" s="159">
        <f t="shared" si="775"/>
        <v>2513.21</v>
      </c>
      <c r="S321" s="159">
        <f>Q321</f>
        <v>3015.8519999999999</v>
      </c>
      <c r="T321" s="159">
        <f>T312</f>
        <v>2440.48</v>
      </c>
      <c r="U321" s="159">
        <f>ROUND(T321*1.2,2)</f>
        <v>2928.58</v>
      </c>
      <c r="V321" s="159">
        <f>V312</f>
        <v>2440.48</v>
      </c>
      <c r="W321" s="159">
        <f>ROUND(V321*1.2,2)</f>
        <v>2928.58</v>
      </c>
      <c r="X321" s="159">
        <v>2440.48</v>
      </c>
      <c r="Y321" s="159">
        <v>2928.58</v>
      </c>
      <c r="Z321" s="159">
        <v>2440.48</v>
      </c>
      <c r="AA321" s="159">
        <v>2928.58</v>
      </c>
      <c r="AB321" s="159">
        <f t="shared" si="779"/>
        <v>2440.48</v>
      </c>
      <c r="AC321" s="159">
        <f t="shared" si="780"/>
        <v>2928.58</v>
      </c>
      <c r="AD321" s="159">
        <f t="shared" si="781"/>
        <v>2440.48</v>
      </c>
      <c r="AE321" s="159">
        <f t="shared" si="782"/>
        <v>2928.58</v>
      </c>
      <c r="AF321" s="159"/>
      <c r="AG321" s="159"/>
      <c r="AH321" s="159"/>
      <c r="AI321" s="159"/>
      <c r="AJ321" s="159">
        <f t="shared" si="783"/>
        <v>0</v>
      </c>
      <c r="AK321" s="159">
        <f t="shared" si="784"/>
        <v>0</v>
      </c>
      <c r="AL321" s="159">
        <f t="shared" si="785"/>
        <v>0</v>
      </c>
      <c r="AM321" s="159">
        <f t="shared" si="786"/>
        <v>0</v>
      </c>
      <c r="AN321" s="159"/>
      <c r="AO321" s="159"/>
      <c r="AP321" s="159"/>
      <c r="AQ321" s="159"/>
      <c r="AR321" s="159">
        <f t="shared" si="787"/>
        <v>0</v>
      </c>
      <c r="AS321" s="159">
        <f t="shared" si="788"/>
        <v>0</v>
      </c>
      <c r="AT321" s="159">
        <f t="shared" si="789"/>
        <v>0</v>
      </c>
      <c r="AU321" s="159">
        <f t="shared" si="790"/>
        <v>0</v>
      </c>
      <c r="AV321" s="159"/>
      <c r="AW321" s="159"/>
      <c r="AX321" s="159"/>
      <c r="AY321" s="159"/>
      <c r="AZ321" s="169" t="s">
        <v>966</v>
      </c>
    </row>
    <row r="322" spans="1:52" ht="32.25" thickBot="1" x14ac:dyDescent="0.3">
      <c r="A322" s="210"/>
      <c r="B322" s="206"/>
      <c r="C322" s="150"/>
      <c r="D322" s="153" t="s">
        <v>643</v>
      </c>
      <c r="E322" s="153"/>
      <c r="F322" s="154">
        <v>6422.35</v>
      </c>
      <c r="G322" s="154"/>
      <c r="H322" s="154">
        <v>6422.35</v>
      </c>
      <c r="I322" s="154"/>
      <c r="J322" s="154"/>
      <c r="K322" s="154"/>
      <c r="L322" s="154">
        <f t="shared" si="777"/>
        <v>6422.35</v>
      </c>
      <c r="M322" s="154"/>
      <c r="N322" s="154">
        <f t="shared" si="778"/>
        <v>6422.35</v>
      </c>
      <c r="O322" s="154"/>
      <c r="P322" s="159">
        <v>7235.21</v>
      </c>
      <c r="Q322" s="159"/>
      <c r="R322" s="159">
        <f t="shared" si="775"/>
        <v>7235.21</v>
      </c>
      <c r="S322" s="159"/>
      <c r="T322" s="159">
        <f>T313</f>
        <v>6335.8</v>
      </c>
      <c r="U322" s="159"/>
      <c r="V322" s="159">
        <f>V313</f>
        <v>6335.8</v>
      </c>
      <c r="W322" s="159"/>
      <c r="X322" s="159">
        <v>6335.8</v>
      </c>
      <c r="Y322" s="159"/>
      <c r="Z322" s="159">
        <v>6335.8</v>
      </c>
      <c r="AA322" s="159"/>
      <c r="AB322" s="159">
        <f t="shared" si="779"/>
        <v>6335.8</v>
      </c>
      <c r="AC322" s="159">
        <f t="shared" si="780"/>
        <v>7602.96</v>
      </c>
      <c r="AD322" s="159">
        <f t="shared" si="781"/>
        <v>6335.8</v>
      </c>
      <c r="AE322" s="159">
        <f t="shared" si="782"/>
        <v>7602.96</v>
      </c>
      <c r="AF322" s="159"/>
      <c r="AG322" s="159"/>
      <c r="AH322" s="159"/>
      <c r="AI322" s="159"/>
      <c r="AJ322" s="159">
        <f t="shared" si="783"/>
        <v>0</v>
      </c>
      <c r="AK322" s="159">
        <f t="shared" si="784"/>
        <v>0</v>
      </c>
      <c r="AL322" s="159">
        <f t="shared" si="785"/>
        <v>0</v>
      </c>
      <c r="AM322" s="159">
        <f t="shared" si="786"/>
        <v>0</v>
      </c>
      <c r="AN322" s="159"/>
      <c r="AO322" s="159"/>
      <c r="AP322" s="159"/>
      <c r="AQ322" s="159"/>
      <c r="AR322" s="159">
        <f t="shared" si="787"/>
        <v>0</v>
      </c>
      <c r="AS322" s="159">
        <f t="shared" si="788"/>
        <v>0</v>
      </c>
      <c r="AT322" s="159">
        <f t="shared" si="789"/>
        <v>0</v>
      </c>
      <c r="AU322" s="159">
        <f t="shared" si="790"/>
        <v>0</v>
      </c>
      <c r="AV322" s="159"/>
      <c r="AW322" s="159"/>
      <c r="AX322" s="159"/>
      <c r="AY322" s="159"/>
      <c r="AZ322" s="169" t="s">
        <v>966</v>
      </c>
    </row>
    <row r="323" spans="1:52" ht="48" thickBot="1" x14ac:dyDescent="0.3">
      <c r="A323" s="210"/>
      <c r="B323" s="206"/>
      <c r="C323" s="218" t="s">
        <v>316</v>
      </c>
      <c r="D323" s="153" t="s">
        <v>642</v>
      </c>
      <c r="E323" s="153" t="s">
        <v>696</v>
      </c>
      <c r="F323" s="154">
        <v>2449.5</v>
      </c>
      <c r="G323" s="154">
        <v>2890.41</v>
      </c>
      <c r="H323" s="154">
        <v>2449.5</v>
      </c>
      <c r="I323" s="154">
        <v>2890.41</v>
      </c>
      <c r="J323" s="154"/>
      <c r="K323" s="154"/>
      <c r="L323" s="154">
        <f t="shared" si="777"/>
        <v>2449.5</v>
      </c>
      <c r="M323" s="154">
        <f>ROUND(L323*1.2,2)</f>
        <v>2939.4</v>
      </c>
      <c r="N323" s="154">
        <f t="shared" si="778"/>
        <v>2449.5</v>
      </c>
      <c r="O323" s="154">
        <f>ROUND(N323*1.2,2)</f>
        <v>2939.4</v>
      </c>
      <c r="P323" s="159">
        <v>2513.21</v>
      </c>
      <c r="Q323" s="159">
        <f>P323*1.2</f>
        <v>3015.8519999999999</v>
      </c>
      <c r="R323" s="159">
        <f t="shared" si="775"/>
        <v>2513.21</v>
      </c>
      <c r="S323" s="159">
        <f>Q323</f>
        <v>3015.8519999999999</v>
      </c>
      <c r="T323" s="159">
        <f>T312</f>
        <v>2440.48</v>
      </c>
      <c r="U323" s="159">
        <f>ROUND(T323*1.2,2)</f>
        <v>2928.58</v>
      </c>
      <c r="V323" s="159">
        <f>V312</f>
        <v>2440.48</v>
      </c>
      <c r="W323" s="159">
        <f>ROUND(V323*1.2,2)</f>
        <v>2928.58</v>
      </c>
      <c r="X323" s="159">
        <v>2440.48</v>
      </c>
      <c r="Y323" s="159">
        <v>2928.58</v>
      </c>
      <c r="Z323" s="159">
        <v>2440.48</v>
      </c>
      <c r="AA323" s="159">
        <v>2928.58</v>
      </c>
      <c r="AB323" s="159">
        <f t="shared" si="779"/>
        <v>2440.48</v>
      </c>
      <c r="AC323" s="159">
        <f t="shared" si="780"/>
        <v>2928.58</v>
      </c>
      <c r="AD323" s="159">
        <f t="shared" si="781"/>
        <v>2440.48</v>
      </c>
      <c r="AE323" s="159">
        <f t="shared" si="782"/>
        <v>2928.58</v>
      </c>
      <c r="AF323" s="159"/>
      <c r="AG323" s="159"/>
      <c r="AH323" s="159"/>
      <c r="AI323" s="159"/>
      <c r="AJ323" s="159">
        <f t="shared" si="783"/>
        <v>0</v>
      </c>
      <c r="AK323" s="159">
        <f t="shared" si="784"/>
        <v>0</v>
      </c>
      <c r="AL323" s="159">
        <f t="shared" si="785"/>
        <v>0</v>
      </c>
      <c r="AM323" s="159">
        <f t="shared" si="786"/>
        <v>0</v>
      </c>
      <c r="AN323" s="159"/>
      <c r="AO323" s="159"/>
      <c r="AP323" s="159"/>
      <c r="AQ323" s="159"/>
      <c r="AR323" s="159">
        <f t="shared" si="787"/>
        <v>0</v>
      </c>
      <c r="AS323" s="159">
        <f t="shared" si="788"/>
        <v>0</v>
      </c>
      <c r="AT323" s="159">
        <f t="shared" si="789"/>
        <v>0</v>
      </c>
      <c r="AU323" s="159">
        <f t="shared" si="790"/>
        <v>0</v>
      </c>
      <c r="AV323" s="159"/>
      <c r="AW323" s="159"/>
      <c r="AX323" s="159"/>
      <c r="AY323" s="159"/>
      <c r="AZ323" s="169" t="s">
        <v>966</v>
      </c>
    </row>
    <row r="324" spans="1:52" ht="32.25" thickBot="1" x14ac:dyDescent="0.3">
      <c r="A324" s="210"/>
      <c r="B324" s="206"/>
      <c r="C324" s="150"/>
      <c r="D324" s="153" t="s">
        <v>643</v>
      </c>
      <c r="E324" s="153"/>
      <c r="F324" s="154">
        <v>6422.35</v>
      </c>
      <c r="G324" s="154"/>
      <c r="H324" s="154">
        <v>6422.35</v>
      </c>
      <c r="I324" s="154"/>
      <c r="J324" s="154"/>
      <c r="K324" s="154"/>
      <c r="L324" s="154">
        <f t="shared" si="777"/>
        <v>6422.35</v>
      </c>
      <c r="M324" s="154"/>
      <c r="N324" s="154">
        <f t="shared" si="778"/>
        <v>6422.35</v>
      </c>
      <c r="O324" s="154"/>
      <c r="P324" s="159">
        <v>7235.21</v>
      </c>
      <c r="Q324" s="159"/>
      <c r="R324" s="159">
        <f t="shared" si="775"/>
        <v>7235.21</v>
      </c>
      <c r="S324" s="159"/>
      <c r="T324" s="159">
        <f>T313</f>
        <v>6335.8</v>
      </c>
      <c r="U324" s="159"/>
      <c r="V324" s="159">
        <f>V313</f>
        <v>6335.8</v>
      </c>
      <c r="W324" s="159"/>
      <c r="X324" s="159">
        <v>6335.8</v>
      </c>
      <c r="Y324" s="159"/>
      <c r="Z324" s="159">
        <v>6335.8</v>
      </c>
      <c r="AA324" s="159"/>
      <c r="AB324" s="159">
        <f t="shared" si="779"/>
        <v>6335.8</v>
      </c>
      <c r="AC324" s="159">
        <f t="shared" si="780"/>
        <v>7602.96</v>
      </c>
      <c r="AD324" s="159">
        <f t="shared" si="781"/>
        <v>6335.8</v>
      </c>
      <c r="AE324" s="159">
        <f t="shared" si="782"/>
        <v>7602.96</v>
      </c>
      <c r="AF324" s="159"/>
      <c r="AG324" s="159"/>
      <c r="AH324" s="159"/>
      <c r="AI324" s="159"/>
      <c r="AJ324" s="159">
        <f t="shared" si="783"/>
        <v>0</v>
      </c>
      <c r="AK324" s="159">
        <f t="shared" si="784"/>
        <v>0</v>
      </c>
      <c r="AL324" s="159">
        <f t="shared" si="785"/>
        <v>0</v>
      </c>
      <c r="AM324" s="159">
        <f t="shared" si="786"/>
        <v>0</v>
      </c>
      <c r="AN324" s="159"/>
      <c r="AO324" s="159"/>
      <c r="AP324" s="159"/>
      <c r="AQ324" s="159"/>
      <c r="AR324" s="159">
        <f t="shared" si="787"/>
        <v>0</v>
      </c>
      <c r="AS324" s="159">
        <f t="shared" si="788"/>
        <v>0</v>
      </c>
      <c r="AT324" s="159">
        <f t="shared" si="789"/>
        <v>0</v>
      </c>
      <c r="AU324" s="159">
        <f t="shared" si="790"/>
        <v>0</v>
      </c>
      <c r="AV324" s="159"/>
      <c r="AW324" s="159"/>
      <c r="AX324" s="159"/>
      <c r="AY324" s="159"/>
      <c r="AZ324" s="169" t="s">
        <v>966</v>
      </c>
    </row>
    <row r="325" spans="1:52" ht="48" thickBot="1" x14ac:dyDescent="0.3">
      <c r="A325" s="210"/>
      <c r="B325" s="206"/>
      <c r="C325" s="218" t="s">
        <v>317</v>
      </c>
      <c r="D325" s="153" t="s">
        <v>642</v>
      </c>
      <c r="E325" s="153" t="s">
        <v>696</v>
      </c>
      <c r="F325" s="154">
        <v>2449.5</v>
      </c>
      <c r="G325" s="154">
        <v>2890.41</v>
      </c>
      <c r="H325" s="154">
        <v>2449.5</v>
      </c>
      <c r="I325" s="154">
        <v>2890.41</v>
      </c>
      <c r="J325" s="154"/>
      <c r="K325" s="154"/>
      <c r="L325" s="154">
        <f t="shared" si="777"/>
        <v>2449.5</v>
      </c>
      <c r="M325" s="154">
        <f>ROUND(L325*1.2,2)</f>
        <v>2939.4</v>
      </c>
      <c r="N325" s="154">
        <f t="shared" si="778"/>
        <v>2449.5</v>
      </c>
      <c r="O325" s="154">
        <f>ROUND(N325*1.2,2)</f>
        <v>2939.4</v>
      </c>
      <c r="P325" s="159">
        <v>2513.21</v>
      </c>
      <c r="Q325" s="159">
        <f>P325*1.2</f>
        <v>3015.8519999999999</v>
      </c>
      <c r="R325" s="159">
        <f t="shared" si="775"/>
        <v>2513.21</v>
      </c>
      <c r="S325" s="159">
        <f>Q325</f>
        <v>3015.8519999999999</v>
      </c>
      <c r="T325" s="159">
        <f>T312</f>
        <v>2440.48</v>
      </c>
      <c r="U325" s="159">
        <f>ROUND(T325*1.2,2)</f>
        <v>2928.58</v>
      </c>
      <c r="V325" s="159">
        <f>V312</f>
        <v>2440.48</v>
      </c>
      <c r="W325" s="159">
        <f>ROUND(V325*1.2,2)</f>
        <v>2928.58</v>
      </c>
      <c r="X325" s="159">
        <v>2440.48</v>
      </c>
      <c r="Y325" s="159">
        <v>2928.58</v>
      </c>
      <c r="Z325" s="159">
        <v>2440.48</v>
      </c>
      <c r="AA325" s="159">
        <v>2928.58</v>
      </c>
      <c r="AB325" s="159">
        <f t="shared" si="779"/>
        <v>2440.48</v>
      </c>
      <c r="AC325" s="159">
        <f t="shared" si="780"/>
        <v>2928.58</v>
      </c>
      <c r="AD325" s="159">
        <f t="shared" si="781"/>
        <v>2440.48</v>
      </c>
      <c r="AE325" s="159">
        <f t="shared" si="782"/>
        <v>2928.58</v>
      </c>
      <c r="AF325" s="159"/>
      <c r="AG325" s="159"/>
      <c r="AH325" s="159"/>
      <c r="AI325" s="159"/>
      <c r="AJ325" s="159">
        <f t="shared" si="783"/>
        <v>0</v>
      </c>
      <c r="AK325" s="159">
        <f t="shared" si="784"/>
        <v>0</v>
      </c>
      <c r="AL325" s="159">
        <f t="shared" si="785"/>
        <v>0</v>
      </c>
      <c r="AM325" s="159">
        <f t="shared" si="786"/>
        <v>0</v>
      </c>
      <c r="AN325" s="159"/>
      <c r="AO325" s="159"/>
      <c r="AP325" s="159"/>
      <c r="AQ325" s="159"/>
      <c r="AR325" s="159">
        <f t="shared" si="787"/>
        <v>0</v>
      </c>
      <c r="AS325" s="159">
        <f t="shared" si="788"/>
        <v>0</v>
      </c>
      <c r="AT325" s="159">
        <f t="shared" si="789"/>
        <v>0</v>
      </c>
      <c r="AU325" s="159">
        <f t="shared" si="790"/>
        <v>0</v>
      </c>
      <c r="AV325" s="159"/>
      <c r="AW325" s="159"/>
      <c r="AX325" s="159"/>
      <c r="AY325" s="159"/>
      <c r="AZ325" s="169" t="s">
        <v>966</v>
      </c>
    </row>
    <row r="326" spans="1:52" ht="32.25" thickBot="1" x14ac:dyDescent="0.3">
      <c r="A326" s="210"/>
      <c r="B326" s="206"/>
      <c r="C326" s="150"/>
      <c r="D326" s="153" t="s">
        <v>643</v>
      </c>
      <c r="E326" s="153"/>
      <c r="F326" s="154">
        <v>6422.35</v>
      </c>
      <c r="G326" s="154"/>
      <c r="H326" s="154">
        <v>6422.35</v>
      </c>
      <c r="I326" s="154"/>
      <c r="J326" s="154"/>
      <c r="K326" s="154"/>
      <c r="L326" s="154">
        <f t="shared" si="777"/>
        <v>6422.35</v>
      </c>
      <c r="M326" s="154"/>
      <c r="N326" s="154">
        <f t="shared" si="778"/>
        <v>6422.35</v>
      </c>
      <c r="O326" s="154"/>
      <c r="P326" s="159">
        <v>7235.21</v>
      </c>
      <c r="Q326" s="159"/>
      <c r="R326" s="159">
        <f t="shared" si="775"/>
        <v>7235.21</v>
      </c>
      <c r="S326" s="159"/>
      <c r="T326" s="159">
        <f>T313</f>
        <v>6335.8</v>
      </c>
      <c r="U326" s="159"/>
      <c r="V326" s="159">
        <f>V313</f>
        <v>6335.8</v>
      </c>
      <c r="W326" s="159"/>
      <c r="X326" s="159">
        <v>6335.8</v>
      </c>
      <c r="Y326" s="159"/>
      <c r="Z326" s="159">
        <v>6335.8</v>
      </c>
      <c r="AA326" s="159"/>
      <c r="AB326" s="159">
        <f t="shared" si="779"/>
        <v>6335.8</v>
      </c>
      <c r="AC326" s="159">
        <f t="shared" si="780"/>
        <v>7602.96</v>
      </c>
      <c r="AD326" s="159">
        <f t="shared" si="781"/>
        <v>6335.8</v>
      </c>
      <c r="AE326" s="159">
        <f t="shared" si="782"/>
        <v>7602.96</v>
      </c>
      <c r="AF326" s="159"/>
      <c r="AG326" s="159"/>
      <c r="AH326" s="159"/>
      <c r="AI326" s="159"/>
      <c r="AJ326" s="159">
        <f t="shared" si="783"/>
        <v>0</v>
      </c>
      <c r="AK326" s="159">
        <f t="shared" si="784"/>
        <v>0</v>
      </c>
      <c r="AL326" s="159">
        <f t="shared" si="785"/>
        <v>0</v>
      </c>
      <c r="AM326" s="159">
        <f t="shared" si="786"/>
        <v>0</v>
      </c>
      <c r="AN326" s="159"/>
      <c r="AO326" s="159"/>
      <c r="AP326" s="159"/>
      <c r="AQ326" s="159"/>
      <c r="AR326" s="159">
        <f t="shared" si="787"/>
        <v>0</v>
      </c>
      <c r="AS326" s="159">
        <f t="shared" si="788"/>
        <v>0</v>
      </c>
      <c r="AT326" s="159">
        <f t="shared" si="789"/>
        <v>0</v>
      </c>
      <c r="AU326" s="159">
        <f t="shared" si="790"/>
        <v>0</v>
      </c>
      <c r="AV326" s="159"/>
      <c r="AW326" s="159"/>
      <c r="AX326" s="159"/>
      <c r="AY326" s="159"/>
      <c r="AZ326" s="169" t="s">
        <v>966</v>
      </c>
    </row>
    <row r="327" spans="1:52" ht="48" thickBot="1" x14ac:dyDescent="0.3">
      <c r="A327" s="210"/>
      <c r="B327" s="206"/>
      <c r="C327" s="218" t="s">
        <v>318</v>
      </c>
      <c r="D327" s="153" t="s">
        <v>642</v>
      </c>
      <c r="E327" s="153" t="s">
        <v>696</v>
      </c>
      <c r="F327" s="154">
        <v>2449.5</v>
      </c>
      <c r="G327" s="154">
        <v>2890.41</v>
      </c>
      <c r="H327" s="154">
        <v>2449.5</v>
      </c>
      <c r="I327" s="154">
        <v>2890.41</v>
      </c>
      <c r="J327" s="154"/>
      <c r="K327" s="154"/>
      <c r="L327" s="154">
        <f t="shared" si="777"/>
        <v>2449.5</v>
      </c>
      <c r="M327" s="154">
        <f>ROUND(L327*1.2,2)</f>
        <v>2939.4</v>
      </c>
      <c r="N327" s="154">
        <f t="shared" si="778"/>
        <v>2449.5</v>
      </c>
      <c r="O327" s="154">
        <f>ROUND(N327*1.2,2)</f>
        <v>2939.4</v>
      </c>
      <c r="P327" s="159">
        <v>2513.21</v>
      </c>
      <c r="Q327" s="159">
        <f>P327*1.2</f>
        <v>3015.8519999999999</v>
      </c>
      <c r="R327" s="159">
        <f t="shared" si="775"/>
        <v>2513.21</v>
      </c>
      <c r="S327" s="159">
        <f>Q327</f>
        <v>3015.8519999999999</v>
      </c>
      <c r="T327" s="159">
        <f>T312</f>
        <v>2440.48</v>
      </c>
      <c r="U327" s="159">
        <f>ROUND(T327*1.2,2)</f>
        <v>2928.58</v>
      </c>
      <c r="V327" s="159">
        <f>V312</f>
        <v>2440.48</v>
      </c>
      <c r="W327" s="159">
        <f>ROUND(V327*1.2,2)</f>
        <v>2928.58</v>
      </c>
      <c r="X327" s="159">
        <v>2440.48</v>
      </c>
      <c r="Y327" s="159">
        <v>2928.58</v>
      </c>
      <c r="Z327" s="159">
        <v>2440.48</v>
      </c>
      <c r="AA327" s="159">
        <v>2928.58</v>
      </c>
      <c r="AB327" s="159">
        <f t="shared" si="779"/>
        <v>2440.48</v>
      </c>
      <c r="AC327" s="159">
        <f t="shared" si="780"/>
        <v>2928.58</v>
      </c>
      <c r="AD327" s="159">
        <f t="shared" si="781"/>
        <v>2440.48</v>
      </c>
      <c r="AE327" s="159">
        <f t="shared" si="782"/>
        <v>2928.58</v>
      </c>
      <c r="AF327" s="159"/>
      <c r="AG327" s="159"/>
      <c r="AH327" s="159"/>
      <c r="AI327" s="159"/>
      <c r="AJ327" s="159">
        <f t="shared" si="783"/>
        <v>0</v>
      </c>
      <c r="AK327" s="159">
        <f t="shared" si="784"/>
        <v>0</v>
      </c>
      <c r="AL327" s="159">
        <f t="shared" si="785"/>
        <v>0</v>
      </c>
      <c r="AM327" s="159">
        <f t="shared" si="786"/>
        <v>0</v>
      </c>
      <c r="AN327" s="159"/>
      <c r="AO327" s="159"/>
      <c r="AP327" s="159"/>
      <c r="AQ327" s="159"/>
      <c r="AR327" s="159">
        <f t="shared" si="787"/>
        <v>0</v>
      </c>
      <c r="AS327" s="159">
        <f t="shared" si="788"/>
        <v>0</v>
      </c>
      <c r="AT327" s="159">
        <f t="shared" si="789"/>
        <v>0</v>
      </c>
      <c r="AU327" s="159">
        <f t="shared" si="790"/>
        <v>0</v>
      </c>
      <c r="AV327" s="159"/>
      <c r="AW327" s="159"/>
      <c r="AX327" s="159"/>
      <c r="AY327" s="159"/>
      <c r="AZ327" s="169" t="s">
        <v>966</v>
      </c>
    </row>
    <row r="328" spans="1:52" ht="32.25" thickBot="1" x14ac:dyDescent="0.3">
      <c r="A328" s="210"/>
      <c r="B328" s="206"/>
      <c r="C328" s="218" t="s">
        <v>319</v>
      </c>
      <c r="D328" s="153" t="s">
        <v>643</v>
      </c>
      <c r="E328" s="153"/>
      <c r="F328" s="154">
        <v>6422.35</v>
      </c>
      <c r="G328" s="154"/>
      <c r="H328" s="154">
        <v>6422.35</v>
      </c>
      <c r="I328" s="154"/>
      <c r="J328" s="154"/>
      <c r="K328" s="154"/>
      <c r="L328" s="154">
        <f t="shared" si="777"/>
        <v>6422.35</v>
      </c>
      <c r="M328" s="154"/>
      <c r="N328" s="154">
        <f t="shared" si="778"/>
        <v>6422.35</v>
      </c>
      <c r="O328" s="154"/>
      <c r="P328" s="159">
        <v>7235.21</v>
      </c>
      <c r="Q328" s="159"/>
      <c r="R328" s="159">
        <f t="shared" si="775"/>
        <v>7235.21</v>
      </c>
      <c r="S328" s="159"/>
      <c r="T328" s="159">
        <f>T313</f>
        <v>6335.8</v>
      </c>
      <c r="U328" s="159"/>
      <c r="V328" s="159">
        <f>V313</f>
        <v>6335.8</v>
      </c>
      <c r="W328" s="159"/>
      <c r="X328" s="159">
        <v>6335.8</v>
      </c>
      <c r="Y328" s="159"/>
      <c r="Z328" s="159">
        <v>6335.8</v>
      </c>
      <c r="AA328" s="159"/>
      <c r="AB328" s="159">
        <f t="shared" si="779"/>
        <v>6335.8</v>
      </c>
      <c r="AC328" s="159">
        <f t="shared" si="780"/>
        <v>7602.96</v>
      </c>
      <c r="AD328" s="159">
        <f t="shared" si="781"/>
        <v>6335.8</v>
      </c>
      <c r="AE328" s="159">
        <f t="shared" si="782"/>
        <v>7602.96</v>
      </c>
      <c r="AF328" s="159"/>
      <c r="AG328" s="159"/>
      <c r="AH328" s="159"/>
      <c r="AI328" s="159"/>
      <c r="AJ328" s="159">
        <f t="shared" si="783"/>
        <v>0</v>
      </c>
      <c r="AK328" s="159">
        <f t="shared" si="784"/>
        <v>0</v>
      </c>
      <c r="AL328" s="159">
        <f t="shared" si="785"/>
        <v>0</v>
      </c>
      <c r="AM328" s="159">
        <f t="shared" si="786"/>
        <v>0</v>
      </c>
      <c r="AN328" s="159"/>
      <c r="AO328" s="159"/>
      <c r="AP328" s="159"/>
      <c r="AQ328" s="159"/>
      <c r="AR328" s="159">
        <f t="shared" si="787"/>
        <v>0</v>
      </c>
      <c r="AS328" s="159">
        <f t="shared" si="788"/>
        <v>0</v>
      </c>
      <c r="AT328" s="159">
        <f t="shared" si="789"/>
        <v>0</v>
      </c>
      <c r="AU328" s="159">
        <f t="shared" si="790"/>
        <v>0</v>
      </c>
      <c r="AV328" s="159"/>
      <c r="AW328" s="159"/>
      <c r="AX328" s="159"/>
      <c r="AY328" s="159"/>
      <c r="AZ328" s="169" t="s">
        <v>966</v>
      </c>
    </row>
    <row r="329" spans="1:52" ht="32.25" customHeight="1" thickBot="1" x14ac:dyDescent="0.3">
      <c r="A329" s="275">
        <v>24</v>
      </c>
      <c r="B329" s="278" t="s">
        <v>76</v>
      </c>
      <c r="C329" s="170" t="s">
        <v>75</v>
      </c>
      <c r="D329" s="153" t="s">
        <v>74</v>
      </c>
      <c r="E329" s="153" t="s">
        <v>696</v>
      </c>
      <c r="F329" s="154">
        <v>3048.8</v>
      </c>
      <c r="G329" s="154">
        <v>3597.58</v>
      </c>
      <c r="H329" s="154">
        <f>F329</f>
        <v>3048.8</v>
      </c>
      <c r="I329" s="154">
        <f>G329</f>
        <v>3597.58</v>
      </c>
      <c r="J329" s="154"/>
      <c r="K329" s="154"/>
      <c r="L329" s="154">
        <f t="shared" ref="L329:L382" si="791">F329</f>
        <v>3048.8</v>
      </c>
      <c r="M329" s="154">
        <f t="shared" ref="M329:M368" si="792">ROUND(L329*1.2,2)</f>
        <v>3658.56</v>
      </c>
      <c r="N329" s="154">
        <f t="shared" ref="N329:N369" si="793">H329</f>
        <v>3048.8</v>
      </c>
      <c r="O329" s="154">
        <f t="shared" ref="O329" si="794">ROUND(N329*1.2,2)</f>
        <v>3658.56</v>
      </c>
      <c r="P329" s="159">
        <v>3124.7</v>
      </c>
      <c r="Q329" s="159">
        <v>3749.64</v>
      </c>
      <c r="R329" s="159">
        <v>3124.7</v>
      </c>
      <c r="S329" s="159">
        <v>3749.64</v>
      </c>
      <c r="T329" s="159">
        <f t="shared" ref="T329:T371" si="795">P329</f>
        <v>3124.7</v>
      </c>
      <c r="U329" s="159">
        <f t="shared" ref="U329:U368" si="796">ROUND(T329*1.2,2)</f>
        <v>3749.64</v>
      </c>
      <c r="V329" s="159">
        <f t="shared" ref="V329:V369" si="797">R329</f>
        <v>3124.7</v>
      </c>
      <c r="W329" s="159">
        <f t="shared" ref="W329:W368" si="798">ROUND(V329*1.2,2)</f>
        <v>3749.64</v>
      </c>
      <c r="X329" s="159">
        <v>3177.35</v>
      </c>
      <c r="Y329" s="159">
        <f t="shared" ref="Y329:Y334" si="799">X329*1.2</f>
        <v>3812.8199999999997</v>
      </c>
      <c r="Z329" s="159">
        <f>X329</f>
        <v>3177.35</v>
      </c>
      <c r="AA329" s="159">
        <f>Z329*1.2</f>
        <v>3812.8199999999997</v>
      </c>
      <c r="AB329" s="159">
        <f t="shared" ref="AB329:AB371" si="800">X329</f>
        <v>3177.35</v>
      </c>
      <c r="AC329" s="159">
        <f t="shared" ref="AC329:AC368" si="801">ROUND(AB329*1.2,2)</f>
        <v>3812.82</v>
      </c>
      <c r="AD329" s="159">
        <f t="shared" ref="AD329:AD369" si="802">Z329</f>
        <v>3177.35</v>
      </c>
      <c r="AE329" s="159">
        <f t="shared" ref="AE329:AE368" si="803">ROUND(AD329*1.2,2)</f>
        <v>3812.82</v>
      </c>
      <c r="AF329" s="159">
        <v>3369.68</v>
      </c>
      <c r="AG329" s="159">
        <v>4043.62</v>
      </c>
      <c r="AH329" s="159">
        <v>3369.68</v>
      </c>
      <c r="AI329" s="159">
        <v>4043.62</v>
      </c>
      <c r="AJ329" s="159">
        <f t="shared" ref="AJ329:AJ371" si="804">AF329</f>
        <v>3369.68</v>
      </c>
      <c r="AK329" s="159">
        <f t="shared" ref="AK329:AK368" si="805">ROUND(AJ329*1.2,2)</f>
        <v>4043.62</v>
      </c>
      <c r="AL329" s="159">
        <f t="shared" ref="AL329:AL369" si="806">AH329</f>
        <v>3369.68</v>
      </c>
      <c r="AM329" s="159">
        <f t="shared" ref="AM329:AM368" si="807">ROUND(AL329*1.2,2)</f>
        <v>4043.62</v>
      </c>
      <c r="AN329" s="159">
        <v>3499.28</v>
      </c>
      <c r="AO329" s="159">
        <v>4199.1400000000003</v>
      </c>
      <c r="AP329" s="159">
        <v>3499.28</v>
      </c>
      <c r="AQ329" s="159">
        <v>4199.1400000000003</v>
      </c>
      <c r="AR329" s="159">
        <f t="shared" ref="AR329:AR371" si="808">AN329</f>
        <v>3499.28</v>
      </c>
      <c r="AS329" s="159">
        <f t="shared" ref="AS329:AS368" si="809">ROUND(AR329*1.2,2)</f>
        <v>4199.1400000000003</v>
      </c>
      <c r="AT329" s="159">
        <f t="shared" ref="AT329:AT369" si="810">AP329</f>
        <v>3499.28</v>
      </c>
      <c r="AU329" s="159">
        <f t="shared" ref="AU329:AU368" si="811">ROUND(AT329*1.2,2)</f>
        <v>4199.1400000000003</v>
      </c>
      <c r="AV329" s="159">
        <v>3634.78</v>
      </c>
      <c r="AW329" s="159">
        <v>4361.74</v>
      </c>
      <c r="AX329" s="159">
        <v>3634.78</v>
      </c>
      <c r="AY329" s="159">
        <v>4361.74</v>
      </c>
      <c r="AZ329" s="153" t="s">
        <v>906</v>
      </c>
    </row>
    <row r="330" spans="1:52" ht="32.25" thickBot="1" x14ac:dyDescent="0.3">
      <c r="A330" s="276"/>
      <c r="B330" s="279"/>
      <c r="C330" s="243" t="s">
        <v>320</v>
      </c>
      <c r="D330" s="153" t="s">
        <v>74</v>
      </c>
      <c r="E330" s="153" t="s">
        <v>696</v>
      </c>
      <c r="F330" s="154">
        <v>3048.8</v>
      </c>
      <c r="G330" s="154">
        <v>3597.58</v>
      </c>
      <c r="H330" s="154"/>
      <c r="I330" s="154"/>
      <c r="J330" s="154"/>
      <c r="K330" s="154"/>
      <c r="L330" s="154">
        <f>F330</f>
        <v>3048.8</v>
      </c>
      <c r="M330" s="154">
        <f>ROUND(L330*1.2,2)</f>
        <v>3658.56</v>
      </c>
      <c r="N330" s="154"/>
      <c r="O330" s="154"/>
      <c r="P330" s="159">
        <v>3124.7</v>
      </c>
      <c r="Q330" s="159">
        <v>3749.64</v>
      </c>
      <c r="R330" s="159"/>
      <c r="S330" s="159"/>
      <c r="T330" s="159">
        <f>P330</f>
        <v>3124.7</v>
      </c>
      <c r="U330" s="159">
        <f>ROUND(T330*1.2,2)</f>
        <v>3749.64</v>
      </c>
      <c r="V330" s="159"/>
      <c r="W330" s="159"/>
      <c r="X330" s="159">
        <f>X329</f>
        <v>3177.35</v>
      </c>
      <c r="Y330" s="159">
        <f t="shared" si="799"/>
        <v>3812.8199999999997</v>
      </c>
      <c r="Z330" s="159"/>
      <c r="AA330" s="159"/>
      <c r="AB330" s="159">
        <f>X330</f>
        <v>3177.35</v>
      </c>
      <c r="AC330" s="159">
        <f>ROUND(AB330*1.2,2)</f>
        <v>3812.82</v>
      </c>
      <c r="AD330" s="159"/>
      <c r="AE330" s="159"/>
      <c r="AF330" s="159">
        <v>3369.68</v>
      </c>
      <c r="AG330" s="159">
        <v>4043.62</v>
      </c>
      <c r="AH330" s="159"/>
      <c r="AI330" s="159"/>
      <c r="AJ330" s="159">
        <f>AF330</f>
        <v>3369.68</v>
      </c>
      <c r="AK330" s="159">
        <f>ROUND(AJ330*1.2,2)</f>
        <v>4043.62</v>
      </c>
      <c r="AL330" s="159"/>
      <c r="AM330" s="159"/>
      <c r="AN330" s="159">
        <v>3499.28</v>
      </c>
      <c r="AO330" s="159">
        <v>4199.1400000000003</v>
      </c>
      <c r="AP330" s="159"/>
      <c r="AQ330" s="159"/>
      <c r="AR330" s="159">
        <f>AN330</f>
        <v>3499.28</v>
      </c>
      <c r="AS330" s="159">
        <f>ROUND(AR330*1.2,2)</f>
        <v>4199.1400000000003</v>
      </c>
      <c r="AT330" s="159"/>
      <c r="AU330" s="159"/>
      <c r="AV330" s="159">
        <v>3634.78</v>
      </c>
      <c r="AW330" s="159">
        <v>4361.74</v>
      </c>
      <c r="AX330" s="159"/>
      <c r="AY330" s="159"/>
      <c r="AZ330" s="153" t="s">
        <v>906</v>
      </c>
    </row>
    <row r="331" spans="1:52" ht="32.25" thickBot="1" x14ac:dyDescent="0.3">
      <c r="A331" s="276"/>
      <c r="B331" s="279"/>
      <c r="C331" s="244" t="s">
        <v>321</v>
      </c>
      <c r="D331" s="153" t="s">
        <v>74</v>
      </c>
      <c r="E331" s="153" t="s">
        <v>696</v>
      </c>
      <c r="F331" s="154">
        <v>3048.8</v>
      </c>
      <c r="G331" s="154">
        <v>3597.58</v>
      </c>
      <c r="H331" s="154"/>
      <c r="I331" s="154"/>
      <c r="J331" s="154"/>
      <c r="K331" s="154"/>
      <c r="L331" s="154">
        <f>F331</f>
        <v>3048.8</v>
      </c>
      <c r="M331" s="154">
        <f>ROUND(L331*1.2,2)</f>
        <v>3658.56</v>
      </c>
      <c r="N331" s="154"/>
      <c r="O331" s="154"/>
      <c r="P331" s="159">
        <v>3124.7</v>
      </c>
      <c r="Q331" s="159">
        <v>3749.64</v>
      </c>
      <c r="R331" s="159"/>
      <c r="S331" s="159"/>
      <c r="T331" s="159">
        <f>P331</f>
        <v>3124.7</v>
      </c>
      <c r="U331" s="159">
        <f>ROUND(T331*1.2,2)</f>
        <v>3749.64</v>
      </c>
      <c r="V331" s="159"/>
      <c r="W331" s="159"/>
      <c r="X331" s="159">
        <f>X329</f>
        <v>3177.35</v>
      </c>
      <c r="Y331" s="159">
        <f t="shared" si="799"/>
        <v>3812.8199999999997</v>
      </c>
      <c r="Z331" s="159"/>
      <c r="AA331" s="159"/>
      <c r="AB331" s="159">
        <f>X331</f>
        <v>3177.35</v>
      </c>
      <c r="AC331" s="159">
        <f>ROUND(AB331*1.2,2)</f>
        <v>3812.82</v>
      </c>
      <c r="AD331" s="159"/>
      <c r="AE331" s="159"/>
      <c r="AF331" s="159">
        <v>3369.68</v>
      </c>
      <c r="AG331" s="159">
        <v>4043.62</v>
      </c>
      <c r="AH331" s="159"/>
      <c r="AI331" s="159"/>
      <c r="AJ331" s="159">
        <f>AF331</f>
        <v>3369.68</v>
      </c>
      <c r="AK331" s="159">
        <f>ROUND(AJ331*1.2,2)</f>
        <v>4043.62</v>
      </c>
      <c r="AL331" s="159"/>
      <c r="AM331" s="159"/>
      <c r="AN331" s="159">
        <v>3499.28</v>
      </c>
      <c r="AO331" s="159">
        <v>4199.1400000000003</v>
      </c>
      <c r="AP331" s="159"/>
      <c r="AQ331" s="159"/>
      <c r="AR331" s="159">
        <f>AN331</f>
        <v>3499.28</v>
      </c>
      <c r="AS331" s="159">
        <f>ROUND(AR331*1.2,2)</f>
        <v>4199.1400000000003</v>
      </c>
      <c r="AT331" s="159"/>
      <c r="AU331" s="159"/>
      <c r="AV331" s="159">
        <v>3634.78</v>
      </c>
      <c r="AW331" s="159">
        <v>4361.74</v>
      </c>
      <c r="AX331" s="159"/>
      <c r="AY331" s="159"/>
      <c r="AZ331" s="153" t="s">
        <v>906</v>
      </c>
    </row>
    <row r="332" spans="1:52" ht="32.25" thickBot="1" x14ac:dyDescent="0.3">
      <c r="A332" s="276"/>
      <c r="B332" s="279"/>
      <c r="C332" s="245" t="s">
        <v>322</v>
      </c>
      <c r="D332" s="153" t="s">
        <v>74</v>
      </c>
      <c r="E332" s="153" t="s">
        <v>696</v>
      </c>
      <c r="F332" s="154">
        <v>3048.8</v>
      </c>
      <c r="G332" s="154">
        <v>3597.58</v>
      </c>
      <c r="H332" s="154"/>
      <c r="I332" s="154"/>
      <c r="J332" s="154"/>
      <c r="K332" s="154"/>
      <c r="L332" s="154">
        <f>F332</f>
        <v>3048.8</v>
      </c>
      <c r="M332" s="154">
        <f>ROUND(L332*1.2,2)</f>
        <v>3658.56</v>
      </c>
      <c r="N332" s="154"/>
      <c r="O332" s="154"/>
      <c r="P332" s="159">
        <v>3124.7</v>
      </c>
      <c r="Q332" s="159">
        <v>3749.64</v>
      </c>
      <c r="R332" s="159"/>
      <c r="S332" s="159"/>
      <c r="T332" s="159">
        <f>P332</f>
        <v>3124.7</v>
      </c>
      <c r="U332" s="159">
        <f>ROUND(T332*1.2,2)</f>
        <v>3749.64</v>
      </c>
      <c r="V332" s="159"/>
      <c r="W332" s="159"/>
      <c r="X332" s="159">
        <f>X329</f>
        <v>3177.35</v>
      </c>
      <c r="Y332" s="159">
        <f t="shared" si="799"/>
        <v>3812.8199999999997</v>
      </c>
      <c r="Z332" s="159"/>
      <c r="AA332" s="159"/>
      <c r="AB332" s="159">
        <f>X332</f>
        <v>3177.35</v>
      </c>
      <c r="AC332" s="159">
        <f>ROUND(AB332*1.2,2)</f>
        <v>3812.82</v>
      </c>
      <c r="AD332" s="159"/>
      <c r="AE332" s="159"/>
      <c r="AF332" s="159">
        <v>3369.68</v>
      </c>
      <c r="AG332" s="159">
        <v>4043.62</v>
      </c>
      <c r="AH332" s="159"/>
      <c r="AI332" s="159"/>
      <c r="AJ332" s="159">
        <f>AF332</f>
        <v>3369.68</v>
      </c>
      <c r="AK332" s="159">
        <f>ROUND(AJ332*1.2,2)</f>
        <v>4043.62</v>
      </c>
      <c r="AL332" s="159"/>
      <c r="AM332" s="159"/>
      <c r="AN332" s="159">
        <v>3499.28</v>
      </c>
      <c r="AO332" s="159">
        <v>4199.1400000000003</v>
      </c>
      <c r="AP332" s="159"/>
      <c r="AQ332" s="159"/>
      <c r="AR332" s="159">
        <f>AN332</f>
        <v>3499.28</v>
      </c>
      <c r="AS332" s="159">
        <f>ROUND(AR332*1.2,2)</f>
        <v>4199.1400000000003</v>
      </c>
      <c r="AT332" s="159"/>
      <c r="AU332" s="159"/>
      <c r="AV332" s="159">
        <v>3634.78</v>
      </c>
      <c r="AW332" s="159">
        <v>4361.74</v>
      </c>
      <c r="AX332" s="159"/>
      <c r="AY332" s="159"/>
      <c r="AZ332" s="153" t="s">
        <v>906</v>
      </c>
    </row>
    <row r="333" spans="1:52" ht="32.25" thickBot="1" x14ac:dyDescent="0.3">
      <c r="A333" s="276"/>
      <c r="B333" s="279"/>
      <c r="C333" s="173" t="s">
        <v>323</v>
      </c>
      <c r="D333" s="153" t="s">
        <v>74</v>
      </c>
      <c r="E333" s="153" t="s">
        <v>696</v>
      </c>
      <c r="F333" s="154">
        <v>3048.8</v>
      </c>
      <c r="G333" s="154">
        <v>3597.58</v>
      </c>
      <c r="H333" s="154"/>
      <c r="I333" s="154"/>
      <c r="J333" s="154"/>
      <c r="K333" s="154"/>
      <c r="L333" s="154">
        <f>F333</f>
        <v>3048.8</v>
      </c>
      <c r="M333" s="154">
        <f>ROUND(L333*1.2,2)</f>
        <v>3658.56</v>
      </c>
      <c r="N333" s="154"/>
      <c r="O333" s="154"/>
      <c r="P333" s="159">
        <v>3124.7</v>
      </c>
      <c r="Q333" s="159">
        <v>3749.64</v>
      </c>
      <c r="R333" s="159"/>
      <c r="S333" s="159"/>
      <c r="T333" s="159">
        <f>P333</f>
        <v>3124.7</v>
      </c>
      <c r="U333" s="159">
        <f>ROUND(T333*1.2,2)</f>
        <v>3749.64</v>
      </c>
      <c r="V333" s="159"/>
      <c r="W333" s="159"/>
      <c r="X333" s="159">
        <f>X329</f>
        <v>3177.35</v>
      </c>
      <c r="Y333" s="159">
        <f t="shared" si="799"/>
        <v>3812.8199999999997</v>
      </c>
      <c r="Z333" s="159"/>
      <c r="AA333" s="159"/>
      <c r="AB333" s="159">
        <f>X333</f>
        <v>3177.35</v>
      </c>
      <c r="AC333" s="159">
        <f>ROUND(AB333*1.2,2)</f>
        <v>3812.82</v>
      </c>
      <c r="AD333" s="159"/>
      <c r="AE333" s="159"/>
      <c r="AF333" s="159">
        <v>3369.68</v>
      </c>
      <c r="AG333" s="159">
        <v>4043.62</v>
      </c>
      <c r="AH333" s="159"/>
      <c r="AI333" s="159"/>
      <c r="AJ333" s="159">
        <f>AF333</f>
        <v>3369.68</v>
      </c>
      <c r="AK333" s="159">
        <f>ROUND(AJ333*1.2,2)</f>
        <v>4043.62</v>
      </c>
      <c r="AL333" s="159"/>
      <c r="AM333" s="159"/>
      <c r="AN333" s="159">
        <v>3499.28</v>
      </c>
      <c r="AO333" s="159">
        <v>4199.1400000000003</v>
      </c>
      <c r="AP333" s="159"/>
      <c r="AQ333" s="159"/>
      <c r="AR333" s="159">
        <f>AN333</f>
        <v>3499.28</v>
      </c>
      <c r="AS333" s="159">
        <f>ROUND(AR333*1.2,2)</f>
        <v>4199.1400000000003</v>
      </c>
      <c r="AT333" s="159"/>
      <c r="AU333" s="159"/>
      <c r="AV333" s="159">
        <v>3634.78</v>
      </c>
      <c r="AW333" s="159">
        <v>4361.74</v>
      </c>
      <c r="AX333" s="159"/>
      <c r="AY333" s="159"/>
      <c r="AZ333" s="153" t="s">
        <v>906</v>
      </c>
    </row>
    <row r="334" spans="1:52" ht="32.25" thickBot="1" x14ac:dyDescent="0.3">
      <c r="A334" s="277"/>
      <c r="B334" s="280"/>
      <c r="C334" s="173" t="s">
        <v>779</v>
      </c>
      <c r="D334" s="153" t="s">
        <v>74</v>
      </c>
      <c r="E334" s="153" t="s">
        <v>696</v>
      </c>
      <c r="F334" s="154">
        <v>3048.8</v>
      </c>
      <c r="G334" s="154">
        <v>3597.58</v>
      </c>
      <c r="H334" s="154">
        <f>F334</f>
        <v>3048.8</v>
      </c>
      <c r="I334" s="154">
        <f>G334</f>
        <v>3597.58</v>
      </c>
      <c r="J334" s="154"/>
      <c r="K334" s="154"/>
      <c r="L334" s="154">
        <f>F334</f>
        <v>3048.8</v>
      </c>
      <c r="M334" s="154">
        <f>ROUND(L334*1.2,2)</f>
        <v>3658.56</v>
      </c>
      <c r="N334" s="154">
        <f>H334</f>
        <v>3048.8</v>
      </c>
      <c r="O334" s="154">
        <f>ROUND(N334*1.2,2)</f>
        <v>3658.56</v>
      </c>
      <c r="P334" s="159">
        <v>3124.7</v>
      </c>
      <c r="Q334" s="159">
        <v>3749.64</v>
      </c>
      <c r="R334" s="159">
        <v>3124.7</v>
      </c>
      <c r="S334" s="159">
        <v>3749.64</v>
      </c>
      <c r="T334" s="159">
        <f>P334</f>
        <v>3124.7</v>
      </c>
      <c r="U334" s="159">
        <f>ROUND(T334*1.2,2)</f>
        <v>3749.64</v>
      </c>
      <c r="V334" s="159">
        <f>R334</f>
        <v>3124.7</v>
      </c>
      <c r="W334" s="159">
        <f>ROUND(V334*1.2,2)</f>
        <v>3749.64</v>
      </c>
      <c r="X334" s="159">
        <f>X329</f>
        <v>3177.35</v>
      </c>
      <c r="Y334" s="159">
        <f t="shared" si="799"/>
        <v>3812.8199999999997</v>
      </c>
      <c r="Z334" s="159">
        <f>X334</f>
        <v>3177.35</v>
      </c>
      <c r="AA334" s="159">
        <f>Z334*1.2</f>
        <v>3812.8199999999997</v>
      </c>
      <c r="AB334" s="159">
        <f>X334</f>
        <v>3177.35</v>
      </c>
      <c r="AC334" s="159">
        <f>ROUND(AB334*1.2,2)</f>
        <v>3812.82</v>
      </c>
      <c r="AD334" s="159">
        <f>Z334</f>
        <v>3177.35</v>
      </c>
      <c r="AE334" s="159">
        <f>ROUND(AD334*1.2,2)</f>
        <v>3812.82</v>
      </c>
      <c r="AF334" s="159">
        <v>3369.68</v>
      </c>
      <c r="AG334" s="159">
        <v>4043.62</v>
      </c>
      <c r="AH334" s="159">
        <v>3369.68</v>
      </c>
      <c r="AI334" s="159">
        <v>4043.62</v>
      </c>
      <c r="AJ334" s="159">
        <f>AF334</f>
        <v>3369.68</v>
      </c>
      <c r="AK334" s="159">
        <f>ROUND(AJ334*1.2,2)</f>
        <v>4043.62</v>
      </c>
      <c r="AL334" s="159">
        <f>AH334</f>
        <v>3369.68</v>
      </c>
      <c r="AM334" s="159">
        <f>ROUND(AL334*1.2,2)</f>
        <v>4043.62</v>
      </c>
      <c r="AN334" s="159">
        <v>3499.28</v>
      </c>
      <c r="AO334" s="159">
        <v>4199.1400000000003</v>
      </c>
      <c r="AP334" s="159">
        <v>3499.28</v>
      </c>
      <c r="AQ334" s="159">
        <v>4199.1400000000003</v>
      </c>
      <c r="AR334" s="159">
        <f>AN334</f>
        <v>3499.28</v>
      </c>
      <c r="AS334" s="159">
        <f>ROUND(AR334*1.2,2)</f>
        <v>4199.1400000000003</v>
      </c>
      <c r="AT334" s="159">
        <f>AP334</f>
        <v>3499.28</v>
      </c>
      <c r="AU334" s="159">
        <f>ROUND(AT334*1.2,2)</f>
        <v>4199.1400000000003</v>
      </c>
      <c r="AV334" s="159">
        <v>3634.78</v>
      </c>
      <c r="AW334" s="159">
        <v>4361.74</v>
      </c>
      <c r="AX334" s="159">
        <v>3634.78</v>
      </c>
      <c r="AY334" s="159">
        <v>4361.74</v>
      </c>
      <c r="AZ334" s="153" t="s">
        <v>906</v>
      </c>
    </row>
    <row r="335" spans="1:52" ht="32.25" customHeight="1" thickBot="1" x14ac:dyDescent="0.3">
      <c r="A335" s="210">
        <v>25</v>
      </c>
      <c r="B335" s="281" t="s">
        <v>73</v>
      </c>
      <c r="C335" s="289" t="s">
        <v>72</v>
      </c>
      <c r="D335" s="153" t="s">
        <v>71</v>
      </c>
      <c r="E335" s="153" t="s">
        <v>696</v>
      </c>
      <c r="F335" s="215">
        <v>2318.85</v>
      </c>
      <c r="G335" s="154">
        <v>2736.24</v>
      </c>
      <c r="H335" s="215">
        <v>2176.44</v>
      </c>
      <c r="I335" s="154">
        <v>2568.1999999999998</v>
      </c>
      <c r="J335" s="154"/>
      <c r="K335" s="154"/>
      <c r="L335" s="154">
        <f t="shared" si="791"/>
        <v>2318.85</v>
      </c>
      <c r="M335" s="154">
        <f t="shared" si="792"/>
        <v>2782.62</v>
      </c>
      <c r="N335" s="154">
        <f t="shared" si="793"/>
        <v>2176.44</v>
      </c>
      <c r="O335" s="154">
        <f t="shared" ref="O335" si="812">ROUND(N335*1.2,2)</f>
        <v>2611.73</v>
      </c>
      <c r="P335" s="159">
        <v>2338.5500000000002</v>
      </c>
      <c r="Q335" s="159">
        <v>2806.26</v>
      </c>
      <c r="R335" s="159">
        <v>2232.23</v>
      </c>
      <c r="S335" s="159">
        <v>2678.68</v>
      </c>
      <c r="T335" s="159">
        <v>2338.5500000000002</v>
      </c>
      <c r="U335" s="159">
        <v>2806.26</v>
      </c>
      <c r="V335" s="159">
        <v>2232.23</v>
      </c>
      <c r="W335" s="159">
        <v>2678.68</v>
      </c>
      <c r="X335" s="159">
        <v>2338.5500000000002</v>
      </c>
      <c r="Y335" s="159">
        <v>2806.26</v>
      </c>
      <c r="Z335" s="159">
        <v>2338.5500000000002</v>
      </c>
      <c r="AA335" s="159">
        <v>2806.26</v>
      </c>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69" t="s">
        <v>942</v>
      </c>
    </row>
    <row r="336" spans="1:52" ht="63.75" thickBot="1" x14ac:dyDescent="0.3">
      <c r="A336" s="210"/>
      <c r="B336" s="282"/>
      <c r="C336" s="290"/>
      <c r="D336" s="153" t="s">
        <v>773</v>
      </c>
      <c r="E336" s="153"/>
      <c r="F336" s="154">
        <v>2536.71</v>
      </c>
      <c r="G336" s="154"/>
      <c r="H336" s="154">
        <f>F336</f>
        <v>2536.71</v>
      </c>
      <c r="I336" s="154"/>
      <c r="J336" s="154"/>
      <c r="K336" s="154"/>
      <c r="L336" s="154">
        <f t="shared" si="791"/>
        <v>2536.71</v>
      </c>
      <c r="M336" s="154"/>
      <c r="N336" s="154">
        <f t="shared" si="793"/>
        <v>2536.71</v>
      </c>
      <c r="O336" s="154"/>
      <c r="P336" s="159">
        <v>2653.28</v>
      </c>
      <c r="Q336" s="159"/>
      <c r="R336" s="159">
        <v>2653.28</v>
      </c>
      <c r="S336" s="159"/>
      <c r="T336" s="159">
        <f t="shared" ref="T336" si="813">P336</f>
        <v>2653.28</v>
      </c>
      <c r="U336" s="159"/>
      <c r="V336" s="159">
        <f t="shared" ref="V336" si="814">R336</f>
        <v>2653.28</v>
      </c>
      <c r="W336" s="159"/>
      <c r="X336" s="159">
        <v>2759.41</v>
      </c>
      <c r="Y336" s="159"/>
      <c r="Z336" s="159">
        <f>X336</f>
        <v>2759.41</v>
      </c>
      <c r="AA336" s="159"/>
      <c r="AB336" s="159"/>
      <c r="AC336" s="159"/>
      <c r="AD336" s="159"/>
      <c r="AE336" s="159"/>
      <c r="AF336" s="159"/>
      <c r="AG336" s="159"/>
      <c r="AH336" s="159"/>
      <c r="AI336" s="159"/>
      <c r="AJ336" s="159"/>
      <c r="AK336" s="159"/>
      <c r="AL336" s="159"/>
      <c r="AM336" s="159"/>
      <c r="AN336" s="159"/>
      <c r="AO336" s="159"/>
      <c r="AP336" s="159"/>
      <c r="AQ336" s="159"/>
      <c r="AR336" s="159"/>
      <c r="AS336" s="159"/>
      <c r="AT336" s="159"/>
      <c r="AU336" s="159"/>
      <c r="AV336" s="159"/>
      <c r="AW336" s="159"/>
      <c r="AX336" s="159"/>
      <c r="AY336" s="159"/>
      <c r="AZ336" s="153" t="s">
        <v>863</v>
      </c>
    </row>
    <row r="337" spans="1:52" ht="48" thickBot="1" x14ac:dyDescent="0.3">
      <c r="A337" s="211"/>
      <c r="B337" s="283"/>
      <c r="C337" s="296"/>
      <c r="D337" s="153" t="s">
        <v>659</v>
      </c>
      <c r="E337" s="153"/>
      <c r="F337" s="154">
        <v>1711.86</v>
      </c>
      <c r="G337" s="154"/>
      <c r="H337" s="154"/>
      <c r="I337" s="154"/>
      <c r="J337" s="154">
        <v>1675.22</v>
      </c>
      <c r="K337" s="154"/>
      <c r="L337" s="154">
        <f t="shared" si="791"/>
        <v>1711.86</v>
      </c>
      <c r="M337" s="154"/>
      <c r="N337" s="154"/>
      <c r="O337" s="154"/>
      <c r="P337" s="159">
        <v>1719.22</v>
      </c>
      <c r="Q337" s="159"/>
      <c r="R337" s="159"/>
      <c r="S337" s="159"/>
      <c r="T337" s="159">
        <f t="shared" si="795"/>
        <v>1719.22</v>
      </c>
      <c r="U337" s="159"/>
      <c r="V337" s="159"/>
      <c r="W337" s="159"/>
      <c r="X337" s="159">
        <v>1787.99</v>
      </c>
      <c r="Y337" s="159"/>
      <c r="Z337" s="159"/>
      <c r="AA337" s="159"/>
      <c r="AB337" s="159">
        <f t="shared" si="800"/>
        <v>1787.99</v>
      </c>
      <c r="AC337" s="159"/>
      <c r="AD337" s="159"/>
      <c r="AE337" s="159"/>
      <c r="AF337" s="159">
        <v>1853.73</v>
      </c>
      <c r="AG337" s="159"/>
      <c r="AH337" s="159"/>
      <c r="AI337" s="159"/>
      <c r="AJ337" s="159">
        <f t="shared" si="804"/>
        <v>1853.73</v>
      </c>
      <c r="AK337" s="159"/>
      <c r="AL337" s="159"/>
      <c r="AM337" s="159"/>
      <c r="AN337" s="159">
        <v>1882.47</v>
      </c>
      <c r="AO337" s="159"/>
      <c r="AP337" s="159"/>
      <c r="AQ337" s="159"/>
      <c r="AR337" s="159">
        <f t="shared" si="808"/>
        <v>1882.47</v>
      </c>
      <c r="AS337" s="159"/>
      <c r="AT337" s="159"/>
      <c r="AU337" s="159"/>
      <c r="AV337" s="159">
        <v>1957.71</v>
      </c>
      <c r="AW337" s="159"/>
      <c r="AX337" s="159"/>
      <c r="AY337" s="159"/>
      <c r="AZ337" s="153" t="s">
        <v>820</v>
      </c>
    </row>
    <row r="338" spans="1:52" ht="38.25" customHeight="1" thickBot="1" x14ac:dyDescent="0.3">
      <c r="A338" s="209">
        <v>26</v>
      </c>
      <c r="B338" s="291" t="s">
        <v>69</v>
      </c>
      <c r="C338" s="212" t="s">
        <v>68</v>
      </c>
      <c r="D338" s="153" t="s">
        <v>67</v>
      </c>
      <c r="E338" s="153" t="s">
        <v>696</v>
      </c>
      <c r="F338" s="215">
        <v>2331.9899999999998</v>
      </c>
      <c r="G338" s="154">
        <v>2751.75</v>
      </c>
      <c r="H338" s="215">
        <v>2331.9899999999998</v>
      </c>
      <c r="I338" s="154">
        <f>G338</f>
        <v>2751.75</v>
      </c>
      <c r="J338" s="154"/>
      <c r="K338" s="154"/>
      <c r="L338" s="154">
        <f t="shared" si="791"/>
        <v>2331.9899999999998</v>
      </c>
      <c r="M338" s="154">
        <f t="shared" si="792"/>
        <v>2798.39</v>
      </c>
      <c r="N338" s="154">
        <f t="shared" si="793"/>
        <v>2331.9899999999998</v>
      </c>
      <c r="O338" s="154">
        <f t="shared" ref="O338" si="815">ROUND(N338*1.2,2)</f>
        <v>2798.39</v>
      </c>
      <c r="P338" s="159">
        <v>2392.62</v>
      </c>
      <c r="Q338" s="159">
        <f>P338*1.2</f>
        <v>2871.1439999999998</v>
      </c>
      <c r="R338" s="159">
        <f>P338</f>
        <v>2392.62</v>
      </c>
      <c r="S338" s="159">
        <f>R338*1.2</f>
        <v>2871.1439999999998</v>
      </c>
      <c r="T338" s="159">
        <f t="shared" si="795"/>
        <v>2392.62</v>
      </c>
      <c r="U338" s="159">
        <f t="shared" si="796"/>
        <v>2871.14</v>
      </c>
      <c r="V338" s="159">
        <f t="shared" si="797"/>
        <v>2392.62</v>
      </c>
      <c r="W338" s="159">
        <f t="shared" si="798"/>
        <v>2871.14</v>
      </c>
      <c r="X338" s="159">
        <v>2488.33</v>
      </c>
      <c r="Y338" s="159">
        <f>X338*1.2</f>
        <v>2985.9959999999996</v>
      </c>
      <c r="Z338" s="159">
        <f>X338</f>
        <v>2488.33</v>
      </c>
      <c r="AA338" s="159">
        <f>Z338*1.2</f>
        <v>2985.9959999999996</v>
      </c>
      <c r="AB338" s="159">
        <f t="shared" si="800"/>
        <v>2488.33</v>
      </c>
      <c r="AC338" s="159">
        <f t="shared" si="801"/>
        <v>2986</v>
      </c>
      <c r="AD338" s="159">
        <f t="shared" si="802"/>
        <v>2488.33</v>
      </c>
      <c r="AE338" s="159">
        <f t="shared" si="803"/>
        <v>2986</v>
      </c>
      <c r="AF338" s="159">
        <v>2679.93</v>
      </c>
      <c r="AG338" s="159">
        <f>AF338*1.2</f>
        <v>3215.9159999999997</v>
      </c>
      <c r="AH338" s="159">
        <f>AF338</f>
        <v>2679.93</v>
      </c>
      <c r="AI338" s="159">
        <f>AH338*1.2</f>
        <v>3215.9159999999997</v>
      </c>
      <c r="AJ338" s="159">
        <f t="shared" si="804"/>
        <v>2679.93</v>
      </c>
      <c r="AK338" s="159">
        <f t="shared" si="805"/>
        <v>3215.92</v>
      </c>
      <c r="AL338" s="159">
        <f t="shared" si="806"/>
        <v>2679.93</v>
      </c>
      <c r="AM338" s="159">
        <f t="shared" si="807"/>
        <v>3215.92</v>
      </c>
      <c r="AN338" s="159">
        <v>2886.28</v>
      </c>
      <c r="AO338" s="159">
        <f>AN338*1.2</f>
        <v>3463.5360000000001</v>
      </c>
      <c r="AP338" s="159">
        <f>AN338</f>
        <v>2886.28</v>
      </c>
      <c r="AQ338" s="159">
        <f>AP338*1.2</f>
        <v>3463.5360000000001</v>
      </c>
      <c r="AR338" s="159">
        <f t="shared" si="808"/>
        <v>2886.28</v>
      </c>
      <c r="AS338" s="159">
        <f t="shared" si="809"/>
        <v>3463.54</v>
      </c>
      <c r="AT338" s="159">
        <f t="shared" si="810"/>
        <v>2886.28</v>
      </c>
      <c r="AU338" s="159">
        <f t="shared" si="811"/>
        <v>3463.54</v>
      </c>
      <c r="AV338" s="159">
        <v>3106.57</v>
      </c>
      <c r="AW338" s="159">
        <f>AV338*1.2</f>
        <v>3727.884</v>
      </c>
      <c r="AX338" s="159">
        <f>AV338</f>
        <v>3106.57</v>
      </c>
      <c r="AY338" s="159">
        <f>AX338*1.2</f>
        <v>3727.884</v>
      </c>
      <c r="AZ338" s="153" t="s">
        <v>1006</v>
      </c>
    </row>
    <row r="339" spans="1:52" ht="32.25" thickBot="1" x14ac:dyDescent="0.3">
      <c r="A339" s="210"/>
      <c r="B339" s="282"/>
      <c r="C339" s="289" t="s">
        <v>324</v>
      </c>
      <c r="D339" s="153" t="s">
        <v>67</v>
      </c>
      <c r="E339" s="153" t="s">
        <v>696</v>
      </c>
      <c r="F339" s="215">
        <v>2331.9899999999998</v>
      </c>
      <c r="G339" s="154">
        <v>2751.75</v>
      </c>
      <c r="H339" s="215">
        <v>2331.9899999999998</v>
      </c>
      <c r="I339" s="154">
        <f>G339</f>
        <v>2751.75</v>
      </c>
      <c r="J339" s="154"/>
      <c r="K339" s="154"/>
      <c r="L339" s="154">
        <f t="shared" si="791"/>
        <v>2331.9899999999998</v>
      </c>
      <c r="M339" s="154">
        <f t="shared" si="792"/>
        <v>2798.39</v>
      </c>
      <c r="N339" s="154">
        <f t="shared" si="793"/>
        <v>2331.9899999999998</v>
      </c>
      <c r="O339" s="154">
        <f t="shared" ref="O339" si="816">ROUND(N339*1.2,2)</f>
        <v>2798.39</v>
      </c>
      <c r="P339" s="159">
        <v>2392.62</v>
      </c>
      <c r="Q339" s="159">
        <f t="shared" ref="Q339:Q347" si="817">P339*1.2</f>
        <v>2871.1439999999998</v>
      </c>
      <c r="R339" s="159">
        <f t="shared" ref="R339:R347" si="818">P339</f>
        <v>2392.62</v>
      </c>
      <c r="S339" s="159">
        <f t="shared" ref="S339:S347" si="819">R339*1.2</f>
        <v>2871.1439999999998</v>
      </c>
      <c r="T339" s="159">
        <f t="shared" si="795"/>
        <v>2392.62</v>
      </c>
      <c r="U339" s="159">
        <f t="shared" si="796"/>
        <v>2871.14</v>
      </c>
      <c r="V339" s="159">
        <f t="shared" si="797"/>
        <v>2392.62</v>
      </c>
      <c r="W339" s="159">
        <f t="shared" si="798"/>
        <v>2871.14</v>
      </c>
      <c r="X339" s="159">
        <f>X338</f>
        <v>2488.33</v>
      </c>
      <c r="Y339" s="159">
        <f t="shared" ref="Y339:Y347" si="820">X339*1.2</f>
        <v>2985.9959999999996</v>
      </c>
      <c r="Z339" s="159">
        <f t="shared" ref="Z339" si="821">X339</f>
        <v>2488.33</v>
      </c>
      <c r="AA339" s="159">
        <f t="shared" ref="AA339:AA347" si="822">Z339*1.2</f>
        <v>2985.9959999999996</v>
      </c>
      <c r="AB339" s="159">
        <f t="shared" si="800"/>
        <v>2488.33</v>
      </c>
      <c r="AC339" s="159">
        <f t="shared" si="801"/>
        <v>2986</v>
      </c>
      <c r="AD339" s="159">
        <f t="shared" si="802"/>
        <v>2488.33</v>
      </c>
      <c r="AE339" s="159">
        <f t="shared" si="803"/>
        <v>2986</v>
      </c>
      <c r="AF339" s="159">
        <f>AF338</f>
        <v>2679.93</v>
      </c>
      <c r="AG339" s="159">
        <f t="shared" ref="AG339:AG347" si="823">AF339*1.2</f>
        <v>3215.9159999999997</v>
      </c>
      <c r="AH339" s="159">
        <f t="shared" ref="AH339" si="824">AF339</f>
        <v>2679.93</v>
      </c>
      <c r="AI339" s="159">
        <f t="shared" ref="AI339:AI347" si="825">AH339*1.2</f>
        <v>3215.9159999999997</v>
      </c>
      <c r="AJ339" s="159">
        <f t="shared" si="804"/>
        <v>2679.93</v>
      </c>
      <c r="AK339" s="159">
        <f t="shared" si="805"/>
        <v>3215.92</v>
      </c>
      <c r="AL339" s="159">
        <f t="shared" si="806"/>
        <v>2679.93</v>
      </c>
      <c r="AM339" s="159">
        <f t="shared" si="807"/>
        <v>3215.92</v>
      </c>
      <c r="AN339" s="159">
        <f>AN338</f>
        <v>2886.28</v>
      </c>
      <c r="AO339" s="159">
        <f t="shared" ref="AO339:AO347" si="826">AN339*1.2</f>
        <v>3463.5360000000001</v>
      </c>
      <c r="AP339" s="159">
        <f t="shared" ref="AP339" si="827">AN339</f>
        <v>2886.28</v>
      </c>
      <c r="AQ339" s="159">
        <f t="shared" ref="AQ339:AQ347" si="828">AP339*1.2</f>
        <v>3463.5360000000001</v>
      </c>
      <c r="AR339" s="159">
        <f t="shared" si="808"/>
        <v>2886.28</v>
      </c>
      <c r="AS339" s="159">
        <f t="shared" si="809"/>
        <v>3463.54</v>
      </c>
      <c r="AT339" s="159">
        <f t="shared" si="810"/>
        <v>2886.28</v>
      </c>
      <c r="AU339" s="159">
        <f t="shared" si="811"/>
        <v>3463.54</v>
      </c>
      <c r="AV339" s="159">
        <f>AV338</f>
        <v>3106.57</v>
      </c>
      <c r="AW339" s="159">
        <f t="shared" ref="AW339:AW347" si="829">AV339*1.2</f>
        <v>3727.884</v>
      </c>
      <c r="AX339" s="159">
        <f t="shared" ref="AX339" si="830">AV339</f>
        <v>3106.57</v>
      </c>
      <c r="AY339" s="159">
        <f t="shared" ref="AY339:AY347" si="831">AX339*1.2</f>
        <v>3727.884</v>
      </c>
      <c r="AZ339" s="153" t="s">
        <v>1006</v>
      </c>
    </row>
    <row r="340" spans="1:52" ht="63.75" thickBot="1" x14ac:dyDescent="0.3">
      <c r="A340" s="210"/>
      <c r="B340" s="282"/>
      <c r="C340" s="296"/>
      <c r="D340" s="153" t="s">
        <v>431</v>
      </c>
      <c r="E340" s="153" t="s">
        <v>696</v>
      </c>
      <c r="F340" s="215">
        <v>535.26</v>
      </c>
      <c r="G340" s="154">
        <v>535.26</v>
      </c>
      <c r="H340" s="215"/>
      <c r="I340" s="154"/>
      <c r="J340" s="154"/>
      <c r="K340" s="154"/>
      <c r="L340" s="154">
        <f t="shared" si="791"/>
        <v>535.26</v>
      </c>
      <c r="M340" s="154">
        <f>L340</f>
        <v>535.26</v>
      </c>
      <c r="N340" s="154"/>
      <c r="O340" s="154"/>
      <c r="P340" s="159">
        <v>570.78</v>
      </c>
      <c r="Q340" s="159">
        <v>569.20000000000005</v>
      </c>
      <c r="R340" s="159"/>
      <c r="S340" s="159"/>
      <c r="T340" s="159">
        <f t="shared" si="795"/>
        <v>570.78</v>
      </c>
      <c r="U340" s="159">
        <v>569.20000000000005</v>
      </c>
      <c r="V340" s="159"/>
      <c r="W340" s="159"/>
      <c r="X340" s="159">
        <v>713.05</v>
      </c>
      <c r="Y340" s="159">
        <v>607.34</v>
      </c>
      <c r="Z340" s="159"/>
      <c r="AA340" s="159"/>
      <c r="AB340" s="159">
        <f t="shared" si="800"/>
        <v>713.05</v>
      </c>
      <c r="AC340" s="159">
        <f>Y340</f>
        <v>607.34</v>
      </c>
      <c r="AD340" s="159"/>
      <c r="AE340" s="159"/>
      <c r="AF340" s="159">
        <v>741.58</v>
      </c>
      <c r="AG340" s="159">
        <f>AF340</f>
        <v>741.58</v>
      </c>
      <c r="AH340" s="159"/>
      <c r="AI340" s="159"/>
      <c r="AJ340" s="159">
        <f t="shared" si="804"/>
        <v>741.58</v>
      </c>
      <c r="AK340" s="159">
        <f>AJ340</f>
        <v>741.58</v>
      </c>
      <c r="AL340" s="159"/>
      <c r="AM340" s="159"/>
      <c r="AN340" s="159">
        <v>771.24</v>
      </c>
      <c r="AO340" s="159">
        <f>AN340</f>
        <v>771.24</v>
      </c>
      <c r="AP340" s="159"/>
      <c r="AQ340" s="159"/>
      <c r="AR340" s="159">
        <f t="shared" si="808"/>
        <v>771.24</v>
      </c>
      <c r="AS340" s="159">
        <f>AR340</f>
        <v>771.24</v>
      </c>
      <c r="AT340" s="159"/>
      <c r="AU340" s="159"/>
      <c r="AV340" s="159">
        <v>802.07</v>
      </c>
      <c r="AW340" s="159">
        <f>AV340</f>
        <v>802.07</v>
      </c>
      <c r="AX340" s="159"/>
      <c r="AY340" s="159"/>
      <c r="AZ340" s="153" t="s">
        <v>1005</v>
      </c>
    </row>
    <row r="341" spans="1:52" ht="32.25" thickBot="1" x14ac:dyDescent="0.3">
      <c r="A341" s="210"/>
      <c r="B341" s="282"/>
      <c r="C341" s="213" t="s">
        <v>325</v>
      </c>
      <c r="D341" s="153" t="s">
        <v>67</v>
      </c>
      <c r="E341" s="153" t="s">
        <v>696</v>
      </c>
      <c r="F341" s="215">
        <v>2331.9899999999998</v>
      </c>
      <c r="G341" s="154">
        <v>2751.75</v>
      </c>
      <c r="H341" s="215">
        <v>2331.9899999999998</v>
      </c>
      <c r="I341" s="154">
        <f t="shared" ref="I341:I344" si="832">G341</f>
        <v>2751.75</v>
      </c>
      <c r="J341" s="154"/>
      <c r="K341" s="154"/>
      <c r="L341" s="154">
        <f t="shared" si="791"/>
        <v>2331.9899999999998</v>
      </c>
      <c r="M341" s="154">
        <f t="shared" si="792"/>
        <v>2798.39</v>
      </c>
      <c r="N341" s="154">
        <f t="shared" si="793"/>
        <v>2331.9899999999998</v>
      </c>
      <c r="O341" s="154">
        <f t="shared" ref="O341" si="833">ROUND(N341*1.2,2)</f>
        <v>2798.39</v>
      </c>
      <c r="P341" s="159">
        <v>2392.62</v>
      </c>
      <c r="Q341" s="159">
        <f t="shared" si="817"/>
        <v>2871.1439999999998</v>
      </c>
      <c r="R341" s="159">
        <f t="shared" si="818"/>
        <v>2392.62</v>
      </c>
      <c r="S341" s="159">
        <f t="shared" si="819"/>
        <v>2871.1439999999998</v>
      </c>
      <c r="T341" s="159">
        <f t="shared" si="795"/>
        <v>2392.62</v>
      </c>
      <c r="U341" s="159">
        <f t="shared" si="796"/>
        <v>2871.14</v>
      </c>
      <c r="V341" s="159">
        <f t="shared" si="797"/>
        <v>2392.62</v>
      </c>
      <c r="W341" s="159">
        <f t="shared" si="798"/>
        <v>2871.14</v>
      </c>
      <c r="X341" s="159">
        <f>X338</f>
        <v>2488.33</v>
      </c>
      <c r="Y341" s="159">
        <f t="shared" si="820"/>
        <v>2985.9959999999996</v>
      </c>
      <c r="Z341" s="159">
        <f t="shared" ref="Z341:Z344" si="834">X341</f>
        <v>2488.33</v>
      </c>
      <c r="AA341" s="159">
        <f t="shared" si="822"/>
        <v>2985.9959999999996</v>
      </c>
      <c r="AB341" s="159">
        <f t="shared" si="800"/>
        <v>2488.33</v>
      </c>
      <c r="AC341" s="159">
        <f t="shared" si="801"/>
        <v>2986</v>
      </c>
      <c r="AD341" s="159">
        <f t="shared" si="802"/>
        <v>2488.33</v>
      </c>
      <c r="AE341" s="159">
        <f t="shared" si="803"/>
        <v>2986</v>
      </c>
      <c r="AF341" s="159">
        <f>AF338</f>
        <v>2679.93</v>
      </c>
      <c r="AG341" s="159">
        <f t="shared" si="823"/>
        <v>3215.9159999999997</v>
      </c>
      <c r="AH341" s="159">
        <f t="shared" ref="AH341:AH344" si="835">AF341</f>
        <v>2679.93</v>
      </c>
      <c r="AI341" s="159">
        <f t="shared" si="825"/>
        <v>3215.9159999999997</v>
      </c>
      <c r="AJ341" s="159">
        <f t="shared" si="804"/>
        <v>2679.93</v>
      </c>
      <c r="AK341" s="159">
        <f t="shared" si="805"/>
        <v>3215.92</v>
      </c>
      <c r="AL341" s="159">
        <f t="shared" si="806"/>
        <v>2679.93</v>
      </c>
      <c r="AM341" s="159">
        <f t="shared" si="807"/>
        <v>3215.92</v>
      </c>
      <c r="AN341" s="159">
        <f>AN338</f>
        <v>2886.28</v>
      </c>
      <c r="AO341" s="159">
        <f t="shared" si="826"/>
        <v>3463.5360000000001</v>
      </c>
      <c r="AP341" s="159">
        <f t="shared" ref="AP341:AP344" si="836">AN341</f>
        <v>2886.28</v>
      </c>
      <c r="AQ341" s="159">
        <f t="shared" si="828"/>
        <v>3463.5360000000001</v>
      </c>
      <c r="AR341" s="159">
        <f t="shared" si="808"/>
        <v>2886.28</v>
      </c>
      <c r="AS341" s="159">
        <f t="shared" si="809"/>
        <v>3463.54</v>
      </c>
      <c r="AT341" s="159">
        <f t="shared" si="810"/>
        <v>2886.28</v>
      </c>
      <c r="AU341" s="159">
        <f t="shared" si="811"/>
        <v>3463.54</v>
      </c>
      <c r="AV341" s="159">
        <f>AV338</f>
        <v>3106.57</v>
      </c>
      <c r="AW341" s="159">
        <f t="shared" si="829"/>
        <v>3727.884</v>
      </c>
      <c r="AX341" s="159">
        <f t="shared" ref="AX341:AX344" si="837">AV341</f>
        <v>3106.57</v>
      </c>
      <c r="AY341" s="159">
        <f t="shared" si="831"/>
        <v>3727.884</v>
      </c>
      <c r="AZ341" s="153" t="s">
        <v>1006</v>
      </c>
    </row>
    <row r="342" spans="1:52" ht="32.25" thickBot="1" x14ac:dyDescent="0.3">
      <c r="A342" s="210"/>
      <c r="B342" s="282"/>
      <c r="C342" s="134" t="s">
        <v>326</v>
      </c>
      <c r="D342" s="153" t="s">
        <v>67</v>
      </c>
      <c r="E342" s="153" t="s">
        <v>696</v>
      </c>
      <c r="F342" s="215">
        <v>2331.9899999999998</v>
      </c>
      <c r="G342" s="154">
        <v>2751.75</v>
      </c>
      <c r="H342" s="215">
        <v>2331.9899999999998</v>
      </c>
      <c r="I342" s="154">
        <f t="shared" si="832"/>
        <v>2751.75</v>
      </c>
      <c r="J342" s="154"/>
      <c r="K342" s="154"/>
      <c r="L342" s="154">
        <f t="shared" si="791"/>
        <v>2331.9899999999998</v>
      </c>
      <c r="M342" s="154">
        <f t="shared" si="792"/>
        <v>2798.39</v>
      </c>
      <c r="N342" s="154">
        <f t="shared" si="793"/>
        <v>2331.9899999999998</v>
      </c>
      <c r="O342" s="154">
        <f t="shared" ref="O342" si="838">ROUND(N342*1.2,2)</f>
        <v>2798.39</v>
      </c>
      <c r="P342" s="159">
        <v>2392.62</v>
      </c>
      <c r="Q342" s="159">
        <f t="shared" si="817"/>
        <v>2871.1439999999998</v>
      </c>
      <c r="R342" s="159">
        <f t="shared" si="818"/>
        <v>2392.62</v>
      </c>
      <c r="S342" s="159">
        <f t="shared" si="819"/>
        <v>2871.1439999999998</v>
      </c>
      <c r="T342" s="159">
        <f t="shared" si="795"/>
        <v>2392.62</v>
      </c>
      <c r="U342" s="159">
        <f t="shared" si="796"/>
        <v>2871.14</v>
      </c>
      <c r="V342" s="159">
        <f t="shared" si="797"/>
        <v>2392.62</v>
      </c>
      <c r="W342" s="159">
        <f t="shared" si="798"/>
        <v>2871.14</v>
      </c>
      <c r="X342" s="159">
        <f>X338</f>
        <v>2488.33</v>
      </c>
      <c r="Y342" s="159">
        <f t="shared" si="820"/>
        <v>2985.9959999999996</v>
      </c>
      <c r="Z342" s="159">
        <f t="shared" si="834"/>
        <v>2488.33</v>
      </c>
      <c r="AA342" s="159">
        <f t="shared" si="822"/>
        <v>2985.9959999999996</v>
      </c>
      <c r="AB342" s="159">
        <f t="shared" si="800"/>
        <v>2488.33</v>
      </c>
      <c r="AC342" s="159">
        <f t="shared" si="801"/>
        <v>2986</v>
      </c>
      <c r="AD342" s="159">
        <f t="shared" si="802"/>
        <v>2488.33</v>
      </c>
      <c r="AE342" s="159">
        <f t="shared" si="803"/>
        <v>2986</v>
      </c>
      <c r="AF342" s="159">
        <f>AF338</f>
        <v>2679.93</v>
      </c>
      <c r="AG342" s="159">
        <f t="shared" si="823"/>
        <v>3215.9159999999997</v>
      </c>
      <c r="AH342" s="159">
        <f t="shared" si="835"/>
        <v>2679.93</v>
      </c>
      <c r="AI342" s="159">
        <f t="shared" si="825"/>
        <v>3215.9159999999997</v>
      </c>
      <c r="AJ342" s="159">
        <f t="shared" si="804"/>
        <v>2679.93</v>
      </c>
      <c r="AK342" s="159">
        <f t="shared" si="805"/>
        <v>3215.92</v>
      </c>
      <c r="AL342" s="159">
        <f t="shared" si="806"/>
        <v>2679.93</v>
      </c>
      <c r="AM342" s="159">
        <f t="shared" si="807"/>
        <v>3215.92</v>
      </c>
      <c r="AN342" s="159">
        <f>AN338</f>
        <v>2886.28</v>
      </c>
      <c r="AO342" s="159">
        <f t="shared" si="826"/>
        <v>3463.5360000000001</v>
      </c>
      <c r="AP342" s="159">
        <f t="shared" si="836"/>
        <v>2886.28</v>
      </c>
      <c r="AQ342" s="159">
        <f t="shared" si="828"/>
        <v>3463.5360000000001</v>
      </c>
      <c r="AR342" s="159">
        <f t="shared" si="808"/>
        <v>2886.28</v>
      </c>
      <c r="AS342" s="159">
        <f t="shared" si="809"/>
        <v>3463.54</v>
      </c>
      <c r="AT342" s="159">
        <f t="shared" si="810"/>
        <v>2886.28</v>
      </c>
      <c r="AU342" s="159">
        <f t="shared" si="811"/>
        <v>3463.54</v>
      </c>
      <c r="AV342" s="159">
        <f>AV338</f>
        <v>3106.57</v>
      </c>
      <c r="AW342" s="159">
        <f t="shared" si="829"/>
        <v>3727.884</v>
      </c>
      <c r="AX342" s="159">
        <f t="shared" si="837"/>
        <v>3106.57</v>
      </c>
      <c r="AY342" s="159">
        <f t="shared" si="831"/>
        <v>3727.884</v>
      </c>
      <c r="AZ342" s="153" t="s">
        <v>1006</v>
      </c>
    </row>
    <row r="343" spans="1:52" ht="32.25" thickBot="1" x14ac:dyDescent="0.3">
      <c r="A343" s="210"/>
      <c r="B343" s="282"/>
      <c r="C343" s="213" t="s">
        <v>327</v>
      </c>
      <c r="D343" s="153" t="s">
        <v>67</v>
      </c>
      <c r="E343" s="153" t="s">
        <v>696</v>
      </c>
      <c r="F343" s="215">
        <v>2331.9899999999998</v>
      </c>
      <c r="G343" s="154">
        <v>2751.75</v>
      </c>
      <c r="H343" s="215">
        <v>2331.9899999999998</v>
      </c>
      <c r="I343" s="154">
        <f t="shared" si="832"/>
        <v>2751.75</v>
      </c>
      <c r="J343" s="154"/>
      <c r="K343" s="154"/>
      <c r="L343" s="154">
        <f t="shared" si="791"/>
        <v>2331.9899999999998</v>
      </c>
      <c r="M343" s="154">
        <f t="shared" si="792"/>
        <v>2798.39</v>
      </c>
      <c r="N343" s="154">
        <f t="shared" si="793"/>
        <v>2331.9899999999998</v>
      </c>
      <c r="O343" s="154">
        <f t="shared" ref="O343" si="839">ROUND(N343*1.2,2)</f>
        <v>2798.39</v>
      </c>
      <c r="P343" s="159">
        <v>2392.62</v>
      </c>
      <c r="Q343" s="159">
        <f t="shared" si="817"/>
        <v>2871.1439999999998</v>
      </c>
      <c r="R343" s="159">
        <f t="shared" si="818"/>
        <v>2392.62</v>
      </c>
      <c r="S343" s="159">
        <f t="shared" si="819"/>
        <v>2871.1439999999998</v>
      </c>
      <c r="T343" s="159">
        <f t="shared" si="795"/>
        <v>2392.62</v>
      </c>
      <c r="U343" s="159">
        <f t="shared" si="796"/>
        <v>2871.14</v>
      </c>
      <c r="V343" s="159">
        <f t="shared" si="797"/>
        <v>2392.62</v>
      </c>
      <c r="W343" s="159">
        <f t="shared" si="798"/>
        <v>2871.14</v>
      </c>
      <c r="X343" s="159">
        <f>X338</f>
        <v>2488.33</v>
      </c>
      <c r="Y343" s="159">
        <f t="shared" si="820"/>
        <v>2985.9959999999996</v>
      </c>
      <c r="Z343" s="159">
        <f t="shared" si="834"/>
        <v>2488.33</v>
      </c>
      <c r="AA343" s="159">
        <f t="shared" si="822"/>
        <v>2985.9959999999996</v>
      </c>
      <c r="AB343" s="159">
        <f t="shared" si="800"/>
        <v>2488.33</v>
      </c>
      <c r="AC343" s="159">
        <f t="shared" si="801"/>
        <v>2986</v>
      </c>
      <c r="AD343" s="159">
        <f t="shared" si="802"/>
        <v>2488.33</v>
      </c>
      <c r="AE343" s="159">
        <f t="shared" si="803"/>
        <v>2986</v>
      </c>
      <c r="AF343" s="159">
        <f>AF338</f>
        <v>2679.93</v>
      </c>
      <c r="AG343" s="159">
        <f t="shared" si="823"/>
        <v>3215.9159999999997</v>
      </c>
      <c r="AH343" s="159">
        <f t="shared" si="835"/>
        <v>2679.93</v>
      </c>
      <c r="AI343" s="159">
        <f t="shared" si="825"/>
        <v>3215.9159999999997</v>
      </c>
      <c r="AJ343" s="159">
        <f t="shared" si="804"/>
        <v>2679.93</v>
      </c>
      <c r="AK343" s="159">
        <f t="shared" si="805"/>
        <v>3215.92</v>
      </c>
      <c r="AL343" s="159">
        <f t="shared" si="806"/>
        <v>2679.93</v>
      </c>
      <c r="AM343" s="159">
        <f t="shared" si="807"/>
        <v>3215.92</v>
      </c>
      <c r="AN343" s="159">
        <f>AN338</f>
        <v>2886.28</v>
      </c>
      <c r="AO343" s="159">
        <f t="shared" si="826"/>
        <v>3463.5360000000001</v>
      </c>
      <c r="AP343" s="159">
        <f t="shared" si="836"/>
        <v>2886.28</v>
      </c>
      <c r="AQ343" s="159">
        <f t="shared" si="828"/>
        <v>3463.5360000000001</v>
      </c>
      <c r="AR343" s="159">
        <f t="shared" si="808"/>
        <v>2886.28</v>
      </c>
      <c r="AS343" s="159">
        <f t="shared" si="809"/>
        <v>3463.54</v>
      </c>
      <c r="AT343" s="159">
        <f t="shared" si="810"/>
        <v>2886.28</v>
      </c>
      <c r="AU343" s="159">
        <f t="shared" si="811"/>
        <v>3463.54</v>
      </c>
      <c r="AV343" s="159">
        <f>AV338</f>
        <v>3106.57</v>
      </c>
      <c r="AW343" s="159">
        <f t="shared" si="829"/>
        <v>3727.884</v>
      </c>
      <c r="AX343" s="159">
        <f t="shared" si="837"/>
        <v>3106.57</v>
      </c>
      <c r="AY343" s="159">
        <f t="shared" si="831"/>
        <v>3727.884</v>
      </c>
      <c r="AZ343" s="153" t="s">
        <v>1006</v>
      </c>
    </row>
    <row r="344" spans="1:52" ht="32.25" thickBot="1" x14ac:dyDescent="0.3">
      <c r="A344" s="210"/>
      <c r="B344" s="282"/>
      <c r="C344" s="134" t="s">
        <v>329</v>
      </c>
      <c r="D344" s="153" t="s">
        <v>67</v>
      </c>
      <c r="E344" s="153" t="s">
        <v>696</v>
      </c>
      <c r="F344" s="215">
        <v>2331.9899999999998</v>
      </c>
      <c r="G344" s="154">
        <v>2751.75</v>
      </c>
      <c r="H344" s="215">
        <v>2331.9899999999998</v>
      </c>
      <c r="I344" s="154">
        <f t="shared" si="832"/>
        <v>2751.75</v>
      </c>
      <c r="J344" s="154"/>
      <c r="K344" s="154"/>
      <c r="L344" s="154">
        <f t="shared" si="791"/>
        <v>2331.9899999999998</v>
      </c>
      <c r="M344" s="154">
        <f t="shared" si="792"/>
        <v>2798.39</v>
      </c>
      <c r="N344" s="154">
        <f t="shared" si="793"/>
        <v>2331.9899999999998</v>
      </c>
      <c r="O344" s="154">
        <f t="shared" ref="O344" si="840">ROUND(N344*1.2,2)</f>
        <v>2798.39</v>
      </c>
      <c r="P344" s="159">
        <v>2392.62</v>
      </c>
      <c r="Q344" s="159">
        <f t="shared" si="817"/>
        <v>2871.1439999999998</v>
      </c>
      <c r="R344" s="159">
        <f t="shared" si="818"/>
        <v>2392.62</v>
      </c>
      <c r="S344" s="159">
        <f t="shared" si="819"/>
        <v>2871.1439999999998</v>
      </c>
      <c r="T344" s="159">
        <f t="shared" si="795"/>
        <v>2392.62</v>
      </c>
      <c r="U344" s="159">
        <f t="shared" si="796"/>
        <v>2871.14</v>
      </c>
      <c r="V344" s="159">
        <f t="shared" si="797"/>
        <v>2392.62</v>
      </c>
      <c r="W344" s="159">
        <f t="shared" si="798"/>
        <v>2871.14</v>
      </c>
      <c r="X344" s="159">
        <f>X338</f>
        <v>2488.33</v>
      </c>
      <c r="Y344" s="159">
        <f t="shared" si="820"/>
        <v>2985.9959999999996</v>
      </c>
      <c r="Z344" s="159">
        <f t="shared" si="834"/>
        <v>2488.33</v>
      </c>
      <c r="AA344" s="159">
        <f t="shared" si="822"/>
        <v>2985.9959999999996</v>
      </c>
      <c r="AB344" s="159">
        <f t="shared" si="800"/>
        <v>2488.33</v>
      </c>
      <c r="AC344" s="159">
        <f t="shared" si="801"/>
        <v>2986</v>
      </c>
      <c r="AD344" s="159">
        <f t="shared" si="802"/>
        <v>2488.33</v>
      </c>
      <c r="AE344" s="159">
        <f t="shared" si="803"/>
        <v>2986</v>
      </c>
      <c r="AF344" s="159">
        <f>AF338</f>
        <v>2679.93</v>
      </c>
      <c r="AG344" s="159">
        <f t="shared" si="823"/>
        <v>3215.9159999999997</v>
      </c>
      <c r="AH344" s="159">
        <f t="shared" si="835"/>
        <v>2679.93</v>
      </c>
      <c r="AI344" s="159">
        <f t="shared" si="825"/>
        <v>3215.9159999999997</v>
      </c>
      <c r="AJ344" s="159">
        <f t="shared" si="804"/>
        <v>2679.93</v>
      </c>
      <c r="AK344" s="159">
        <f t="shared" si="805"/>
        <v>3215.92</v>
      </c>
      <c r="AL344" s="159">
        <f t="shared" si="806"/>
        <v>2679.93</v>
      </c>
      <c r="AM344" s="159">
        <f t="shared" si="807"/>
        <v>3215.92</v>
      </c>
      <c r="AN344" s="159">
        <f>AN338</f>
        <v>2886.28</v>
      </c>
      <c r="AO344" s="159">
        <f t="shared" si="826"/>
        <v>3463.5360000000001</v>
      </c>
      <c r="AP344" s="159">
        <f t="shared" si="836"/>
        <v>2886.28</v>
      </c>
      <c r="AQ344" s="159">
        <f t="shared" si="828"/>
        <v>3463.5360000000001</v>
      </c>
      <c r="AR344" s="159">
        <f t="shared" si="808"/>
        <v>2886.28</v>
      </c>
      <c r="AS344" s="159">
        <f t="shared" si="809"/>
        <v>3463.54</v>
      </c>
      <c r="AT344" s="159">
        <f t="shared" si="810"/>
        <v>2886.28</v>
      </c>
      <c r="AU344" s="159">
        <f t="shared" si="811"/>
        <v>3463.54</v>
      </c>
      <c r="AV344" s="159">
        <f>AV338</f>
        <v>3106.57</v>
      </c>
      <c r="AW344" s="159">
        <f t="shared" si="829"/>
        <v>3727.884</v>
      </c>
      <c r="AX344" s="159">
        <f t="shared" si="837"/>
        <v>3106.57</v>
      </c>
      <c r="AY344" s="159">
        <f t="shared" si="831"/>
        <v>3727.884</v>
      </c>
      <c r="AZ344" s="153" t="s">
        <v>1006</v>
      </c>
    </row>
    <row r="345" spans="1:52" ht="63.75" thickBot="1" x14ac:dyDescent="0.3">
      <c r="A345" s="210"/>
      <c r="B345" s="282"/>
      <c r="C345" s="212" t="s">
        <v>328</v>
      </c>
      <c r="D345" s="153" t="s">
        <v>460</v>
      </c>
      <c r="E345" s="153" t="s">
        <v>696</v>
      </c>
      <c r="F345" s="215">
        <v>578.95000000000005</v>
      </c>
      <c r="G345" s="215">
        <f>F345</f>
        <v>578.95000000000005</v>
      </c>
      <c r="H345" s="215"/>
      <c r="I345" s="215"/>
      <c r="J345" s="154"/>
      <c r="K345" s="154"/>
      <c r="L345" s="154">
        <f t="shared" si="791"/>
        <v>578.95000000000005</v>
      </c>
      <c r="M345" s="154">
        <f>L345</f>
        <v>578.95000000000005</v>
      </c>
      <c r="N345" s="154"/>
      <c r="O345" s="154"/>
      <c r="P345" s="159">
        <v>782.73</v>
      </c>
      <c r="Q345" s="159">
        <v>614</v>
      </c>
      <c r="R345" s="159"/>
      <c r="S345" s="159"/>
      <c r="T345" s="159">
        <f t="shared" si="795"/>
        <v>782.73</v>
      </c>
      <c r="U345" s="159">
        <v>614</v>
      </c>
      <c r="V345" s="159"/>
      <c r="W345" s="159"/>
      <c r="X345" s="159">
        <v>813.45</v>
      </c>
      <c r="Y345" s="159">
        <v>655.14</v>
      </c>
      <c r="Z345" s="159"/>
      <c r="AA345" s="159"/>
      <c r="AB345" s="159">
        <f t="shared" si="800"/>
        <v>813.45</v>
      </c>
      <c r="AC345" s="159">
        <f>Y345</f>
        <v>655.14</v>
      </c>
      <c r="AD345" s="159"/>
      <c r="AE345" s="159"/>
      <c r="AF345" s="159">
        <v>845.99</v>
      </c>
      <c r="AG345" s="159">
        <f>AF345</f>
        <v>845.99</v>
      </c>
      <c r="AH345" s="159"/>
      <c r="AI345" s="159"/>
      <c r="AJ345" s="159">
        <f t="shared" si="804"/>
        <v>845.99</v>
      </c>
      <c r="AK345" s="159">
        <f>AJ345</f>
        <v>845.99</v>
      </c>
      <c r="AL345" s="159"/>
      <c r="AM345" s="159"/>
      <c r="AN345" s="159">
        <v>879.83</v>
      </c>
      <c r="AO345" s="159">
        <f>AN345</f>
        <v>879.83</v>
      </c>
      <c r="AP345" s="159"/>
      <c r="AQ345" s="159"/>
      <c r="AR345" s="159">
        <f t="shared" si="808"/>
        <v>879.83</v>
      </c>
      <c r="AS345" s="159">
        <f>AR345</f>
        <v>879.83</v>
      </c>
      <c r="AT345" s="159"/>
      <c r="AU345" s="159"/>
      <c r="AV345" s="159">
        <v>915.02</v>
      </c>
      <c r="AW345" s="159">
        <f>AV345</f>
        <v>915.02</v>
      </c>
      <c r="AX345" s="159"/>
      <c r="AY345" s="159"/>
      <c r="AZ345" s="153" t="s">
        <v>1004</v>
      </c>
    </row>
    <row r="346" spans="1:52" ht="63.75" thickBot="1" x14ac:dyDescent="0.3">
      <c r="A346" s="210"/>
      <c r="B346" s="282"/>
      <c r="C346" s="289" t="s">
        <v>568</v>
      </c>
      <c r="D346" s="153" t="s">
        <v>419</v>
      </c>
      <c r="E346" s="153" t="s">
        <v>696</v>
      </c>
      <c r="F346" s="215">
        <v>594.42999999999995</v>
      </c>
      <c r="G346" s="215">
        <f>F346</f>
        <v>594.42999999999995</v>
      </c>
      <c r="H346" s="154"/>
      <c r="I346" s="154"/>
      <c r="J346" s="154"/>
      <c r="K346" s="154"/>
      <c r="L346" s="154">
        <f t="shared" si="791"/>
        <v>594.42999999999995</v>
      </c>
      <c r="M346" s="154">
        <f>L346</f>
        <v>594.42999999999995</v>
      </c>
      <c r="N346" s="154"/>
      <c r="O346" s="154"/>
      <c r="P346" s="159">
        <v>655.68</v>
      </c>
      <c r="Q346" s="159">
        <v>640</v>
      </c>
      <c r="R346" s="159"/>
      <c r="S346" s="159"/>
      <c r="T346" s="159">
        <f t="shared" si="795"/>
        <v>655.68</v>
      </c>
      <c r="U346" s="159">
        <v>640</v>
      </c>
      <c r="V346" s="159"/>
      <c r="W346" s="159"/>
      <c r="X346" s="159">
        <v>697.95</v>
      </c>
      <c r="Y346" s="159">
        <v>682.88</v>
      </c>
      <c r="Z346" s="159"/>
      <c r="AA346" s="159"/>
      <c r="AB346" s="159">
        <f t="shared" si="800"/>
        <v>697.95</v>
      </c>
      <c r="AC346" s="159">
        <f>Y346</f>
        <v>682.88</v>
      </c>
      <c r="AD346" s="159"/>
      <c r="AE346" s="159"/>
      <c r="AF346" s="159">
        <v>725.87</v>
      </c>
      <c r="AG346" s="159">
        <f>AF346</f>
        <v>725.87</v>
      </c>
      <c r="AH346" s="159"/>
      <c r="AI346" s="159"/>
      <c r="AJ346" s="159">
        <f t="shared" si="804"/>
        <v>725.87</v>
      </c>
      <c r="AK346" s="159">
        <f>AJ346</f>
        <v>725.87</v>
      </c>
      <c r="AL346" s="159"/>
      <c r="AM346" s="159"/>
      <c r="AN346" s="159">
        <v>754.91</v>
      </c>
      <c r="AO346" s="159">
        <f>AN346</f>
        <v>754.91</v>
      </c>
      <c r="AP346" s="159"/>
      <c r="AQ346" s="159"/>
      <c r="AR346" s="159">
        <f t="shared" si="808"/>
        <v>754.91</v>
      </c>
      <c r="AS346" s="159">
        <f>AR346</f>
        <v>754.91</v>
      </c>
      <c r="AT346" s="159"/>
      <c r="AU346" s="159"/>
      <c r="AV346" s="159">
        <v>785.17</v>
      </c>
      <c r="AW346" s="159">
        <f>AV346</f>
        <v>785.17</v>
      </c>
      <c r="AX346" s="159"/>
      <c r="AY346" s="159"/>
      <c r="AZ346" s="153" t="s">
        <v>1003</v>
      </c>
    </row>
    <row r="347" spans="1:52" ht="32.25" thickBot="1" x14ac:dyDescent="0.3">
      <c r="A347" s="211"/>
      <c r="B347" s="283"/>
      <c r="C347" s="296"/>
      <c r="D347" s="153" t="s">
        <v>67</v>
      </c>
      <c r="E347" s="153" t="s">
        <v>696</v>
      </c>
      <c r="F347" s="215">
        <v>2331.9899999999998</v>
      </c>
      <c r="G347" s="154">
        <v>2751.75</v>
      </c>
      <c r="H347" s="215">
        <v>2331.9899999999998</v>
      </c>
      <c r="I347" s="154">
        <f t="shared" ref="I347" si="841">G347</f>
        <v>2751.75</v>
      </c>
      <c r="J347" s="154"/>
      <c r="K347" s="154"/>
      <c r="L347" s="154">
        <f t="shared" si="791"/>
        <v>2331.9899999999998</v>
      </c>
      <c r="M347" s="154">
        <f t="shared" si="792"/>
        <v>2798.39</v>
      </c>
      <c r="N347" s="154">
        <f t="shared" si="793"/>
        <v>2331.9899999999998</v>
      </c>
      <c r="O347" s="154">
        <f t="shared" ref="O347" si="842">ROUND(N347*1.2,2)</f>
        <v>2798.39</v>
      </c>
      <c r="P347" s="159">
        <v>2392.62</v>
      </c>
      <c r="Q347" s="159">
        <f t="shared" si="817"/>
        <v>2871.1439999999998</v>
      </c>
      <c r="R347" s="159">
        <f t="shared" si="818"/>
        <v>2392.62</v>
      </c>
      <c r="S347" s="159">
        <f t="shared" si="819"/>
        <v>2871.1439999999998</v>
      </c>
      <c r="T347" s="159">
        <f t="shared" si="795"/>
        <v>2392.62</v>
      </c>
      <c r="U347" s="159">
        <f t="shared" si="796"/>
        <v>2871.14</v>
      </c>
      <c r="V347" s="159">
        <f t="shared" si="797"/>
        <v>2392.62</v>
      </c>
      <c r="W347" s="159">
        <f t="shared" si="798"/>
        <v>2871.14</v>
      </c>
      <c r="X347" s="159">
        <f>X338</f>
        <v>2488.33</v>
      </c>
      <c r="Y347" s="159">
        <f t="shared" si="820"/>
        <v>2985.9959999999996</v>
      </c>
      <c r="Z347" s="159">
        <f t="shared" ref="Z347" si="843">X347</f>
        <v>2488.33</v>
      </c>
      <c r="AA347" s="159">
        <f t="shared" si="822"/>
        <v>2985.9959999999996</v>
      </c>
      <c r="AB347" s="159">
        <f t="shared" si="800"/>
        <v>2488.33</v>
      </c>
      <c r="AC347" s="159">
        <f t="shared" si="801"/>
        <v>2986</v>
      </c>
      <c r="AD347" s="159">
        <f t="shared" si="802"/>
        <v>2488.33</v>
      </c>
      <c r="AE347" s="159">
        <f t="shared" si="803"/>
        <v>2986</v>
      </c>
      <c r="AF347" s="159">
        <f>AF338</f>
        <v>2679.93</v>
      </c>
      <c r="AG347" s="159">
        <f t="shared" si="823"/>
        <v>3215.9159999999997</v>
      </c>
      <c r="AH347" s="159">
        <f t="shared" ref="AH347" si="844">AF347</f>
        <v>2679.93</v>
      </c>
      <c r="AI347" s="159">
        <f t="shared" si="825"/>
        <v>3215.9159999999997</v>
      </c>
      <c r="AJ347" s="159">
        <f t="shared" si="804"/>
        <v>2679.93</v>
      </c>
      <c r="AK347" s="159">
        <f t="shared" si="805"/>
        <v>3215.92</v>
      </c>
      <c r="AL347" s="159">
        <f t="shared" si="806"/>
        <v>2679.93</v>
      </c>
      <c r="AM347" s="159">
        <f t="shared" si="807"/>
        <v>3215.92</v>
      </c>
      <c r="AN347" s="159">
        <f>AN338</f>
        <v>2886.28</v>
      </c>
      <c r="AO347" s="159">
        <f t="shared" si="826"/>
        <v>3463.5360000000001</v>
      </c>
      <c r="AP347" s="159">
        <f t="shared" ref="AP347" si="845">AN347</f>
        <v>2886.28</v>
      </c>
      <c r="AQ347" s="159">
        <f t="shared" si="828"/>
        <v>3463.5360000000001</v>
      </c>
      <c r="AR347" s="159">
        <f t="shared" si="808"/>
        <v>2886.28</v>
      </c>
      <c r="AS347" s="159">
        <f t="shared" si="809"/>
        <v>3463.54</v>
      </c>
      <c r="AT347" s="159">
        <f t="shared" si="810"/>
        <v>2886.28</v>
      </c>
      <c r="AU347" s="159">
        <f t="shared" si="811"/>
        <v>3463.54</v>
      </c>
      <c r="AV347" s="159">
        <f>AV338</f>
        <v>3106.57</v>
      </c>
      <c r="AW347" s="159">
        <f t="shared" si="829"/>
        <v>3727.884</v>
      </c>
      <c r="AX347" s="159">
        <f t="shared" ref="AX347" si="846">AV347</f>
        <v>3106.57</v>
      </c>
      <c r="AY347" s="159">
        <f t="shared" si="831"/>
        <v>3727.884</v>
      </c>
      <c r="AZ347" s="153" t="s">
        <v>1006</v>
      </c>
    </row>
    <row r="348" spans="1:52" ht="54.75" customHeight="1" thickBot="1" x14ac:dyDescent="0.3">
      <c r="A348" s="209">
        <v>27</v>
      </c>
      <c r="B348" s="291" t="s">
        <v>66</v>
      </c>
      <c r="C348" s="241" t="s">
        <v>65</v>
      </c>
      <c r="D348" s="191" t="s">
        <v>693</v>
      </c>
      <c r="E348" s="191" t="s">
        <v>696</v>
      </c>
      <c r="F348" s="246">
        <v>2756.56</v>
      </c>
      <c r="G348" s="166">
        <v>3252.74</v>
      </c>
      <c r="H348" s="246">
        <v>2756.56</v>
      </c>
      <c r="I348" s="166">
        <v>3252.74</v>
      </c>
      <c r="J348" s="166"/>
      <c r="K348" s="166"/>
      <c r="L348" s="166">
        <f t="shared" si="791"/>
        <v>2756.56</v>
      </c>
      <c r="M348" s="166">
        <f t="shared" si="792"/>
        <v>3307.87</v>
      </c>
      <c r="N348" s="166">
        <f t="shared" si="793"/>
        <v>2756.56</v>
      </c>
      <c r="O348" s="166">
        <f t="shared" ref="O348" si="847">ROUND(N348*1.2,2)</f>
        <v>3307.87</v>
      </c>
      <c r="P348" s="196">
        <v>2325.6799999999998</v>
      </c>
      <c r="Q348" s="196">
        <f>P348*1.2</f>
        <v>2790.8159999999998</v>
      </c>
      <c r="R348" s="196">
        <v>2325.6799999999998</v>
      </c>
      <c r="S348" s="196">
        <v>2790.8159999999998</v>
      </c>
      <c r="T348" s="196"/>
      <c r="U348" s="196"/>
      <c r="V348" s="196"/>
      <c r="W348" s="196"/>
      <c r="X348" s="196"/>
      <c r="Y348" s="196"/>
      <c r="Z348" s="196"/>
      <c r="AA348" s="196"/>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414" t="s">
        <v>861</v>
      </c>
    </row>
    <row r="349" spans="1:52" ht="52.5" customHeight="1" thickBot="1" x14ac:dyDescent="0.3">
      <c r="A349" s="210"/>
      <c r="B349" s="282"/>
      <c r="C349" s="248" t="s">
        <v>330</v>
      </c>
      <c r="D349" s="191" t="s">
        <v>693</v>
      </c>
      <c r="E349" s="191" t="s">
        <v>696</v>
      </c>
      <c r="F349" s="166">
        <v>2756.56</v>
      </c>
      <c r="G349" s="166">
        <f>F349*1.18</f>
        <v>3252.7407999999996</v>
      </c>
      <c r="H349" s="166"/>
      <c r="I349" s="166"/>
      <c r="J349" s="166"/>
      <c r="K349" s="166"/>
      <c r="L349" s="166">
        <v>2756.56</v>
      </c>
      <c r="M349" s="166">
        <v>3307.87</v>
      </c>
      <c r="N349" s="166"/>
      <c r="O349" s="166"/>
      <c r="P349" s="196">
        <v>2325.6799999999998</v>
      </c>
      <c r="Q349" s="196">
        <v>2790.8159999999998</v>
      </c>
      <c r="R349" s="196"/>
      <c r="S349" s="196"/>
      <c r="T349" s="196"/>
      <c r="U349" s="196"/>
      <c r="V349" s="196"/>
      <c r="W349" s="196"/>
      <c r="X349" s="196"/>
      <c r="Y349" s="196"/>
      <c r="Z349" s="196"/>
      <c r="AA349" s="196"/>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414" t="s">
        <v>861</v>
      </c>
    </row>
    <row r="350" spans="1:52" ht="54.75" customHeight="1" thickBot="1" x14ac:dyDescent="0.3">
      <c r="A350" s="210"/>
      <c r="B350" s="282"/>
      <c r="C350" s="248" t="s">
        <v>331</v>
      </c>
      <c r="D350" s="191" t="s">
        <v>693</v>
      </c>
      <c r="E350" s="191"/>
      <c r="F350" s="246">
        <v>2756.56</v>
      </c>
      <c r="G350" s="246"/>
      <c r="H350" s="246"/>
      <c r="I350" s="246"/>
      <c r="J350" s="166"/>
      <c r="K350" s="166"/>
      <c r="L350" s="166">
        <v>2756.56</v>
      </c>
      <c r="M350" s="166"/>
      <c r="N350" s="166"/>
      <c r="O350" s="166"/>
      <c r="P350" s="196">
        <v>2325.6799999999998</v>
      </c>
      <c r="Q350" s="196"/>
      <c r="R350" s="196"/>
      <c r="S350" s="196"/>
      <c r="T350" s="196"/>
      <c r="U350" s="196"/>
      <c r="V350" s="196"/>
      <c r="W350" s="196"/>
      <c r="X350" s="196"/>
      <c r="Y350" s="196"/>
      <c r="Z350" s="196"/>
      <c r="AA350" s="196"/>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1" t="s">
        <v>861</v>
      </c>
    </row>
    <row r="351" spans="1:52" ht="48" thickBot="1" x14ac:dyDescent="0.3">
      <c r="A351" s="210"/>
      <c r="B351" s="282"/>
      <c r="C351" s="248" t="s">
        <v>332</v>
      </c>
      <c r="D351" s="191" t="s">
        <v>693</v>
      </c>
      <c r="E351" s="191"/>
      <c r="F351" s="246">
        <v>2756.56</v>
      </c>
      <c r="G351" s="246"/>
      <c r="H351" s="246"/>
      <c r="I351" s="246"/>
      <c r="J351" s="166"/>
      <c r="K351" s="166"/>
      <c r="L351" s="166">
        <v>2756.56</v>
      </c>
      <c r="M351" s="166"/>
      <c r="N351" s="166"/>
      <c r="O351" s="166"/>
      <c r="P351" s="196">
        <v>2325.6799999999998</v>
      </c>
      <c r="Q351" s="196"/>
      <c r="R351" s="196"/>
      <c r="S351" s="196"/>
      <c r="T351" s="196"/>
      <c r="U351" s="196"/>
      <c r="V351" s="196"/>
      <c r="W351" s="196"/>
      <c r="X351" s="196"/>
      <c r="Y351" s="196"/>
      <c r="Z351" s="196"/>
      <c r="AA351" s="196"/>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1" t="s">
        <v>861</v>
      </c>
    </row>
    <row r="352" spans="1:52" ht="48" thickBot="1" x14ac:dyDescent="0.3">
      <c r="A352" s="210"/>
      <c r="B352" s="282"/>
      <c r="C352" s="248" t="s">
        <v>333</v>
      </c>
      <c r="D352" s="191" t="s">
        <v>693</v>
      </c>
      <c r="E352" s="191" t="s">
        <v>696</v>
      </c>
      <c r="F352" s="246">
        <v>2756.56</v>
      </c>
      <c r="G352" s="246">
        <v>3252.74</v>
      </c>
      <c r="H352" s="246"/>
      <c r="I352" s="246"/>
      <c r="J352" s="166"/>
      <c r="K352" s="166"/>
      <c r="L352" s="166">
        <v>2756.56</v>
      </c>
      <c r="M352" s="166">
        <v>3307.87</v>
      </c>
      <c r="N352" s="166"/>
      <c r="O352" s="166"/>
      <c r="P352" s="196">
        <v>2325.6799999999998</v>
      </c>
      <c r="Q352" s="196">
        <v>2790.8159999999998</v>
      </c>
      <c r="R352" s="196"/>
      <c r="S352" s="196"/>
      <c r="T352" s="196"/>
      <c r="U352" s="196"/>
      <c r="V352" s="196"/>
      <c r="W352" s="196"/>
      <c r="X352" s="196"/>
      <c r="Y352" s="196"/>
      <c r="Z352" s="196"/>
      <c r="AA352" s="196"/>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414" t="s">
        <v>861</v>
      </c>
    </row>
    <row r="353" spans="1:53" ht="48" thickBot="1" x14ac:dyDescent="0.3">
      <c r="A353" s="210"/>
      <c r="B353" s="282"/>
      <c r="C353" s="248" t="s">
        <v>334</v>
      </c>
      <c r="D353" s="191" t="s">
        <v>693</v>
      </c>
      <c r="E353" s="191" t="s">
        <v>696</v>
      </c>
      <c r="F353" s="246">
        <v>2756.56</v>
      </c>
      <c r="G353" s="246">
        <v>3252.74</v>
      </c>
      <c r="H353" s="246"/>
      <c r="I353" s="246"/>
      <c r="J353" s="166"/>
      <c r="K353" s="166"/>
      <c r="L353" s="166">
        <v>2756.56</v>
      </c>
      <c r="M353" s="166">
        <v>3307.87</v>
      </c>
      <c r="N353" s="166"/>
      <c r="O353" s="166"/>
      <c r="P353" s="196">
        <v>2325.6799999999998</v>
      </c>
      <c r="Q353" s="196">
        <v>2790.8159999999998</v>
      </c>
      <c r="R353" s="196"/>
      <c r="S353" s="196"/>
      <c r="T353" s="196"/>
      <c r="U353" s="196"/>
      <c r="V353" s="196"/>
      <c r="W353" s="196"/>
      <c r="X353" s="196"/>
      <c r="Y353" s="196"/>
      <c r="Z353" s="196"/>
      <c r="AA353" s="196"/>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414" t="s">
        <v>861</v>
      </c>
    </row>
    <row r="354" spans="1:53" ht="46.5" customHeight="1" thickBot="1" x14ac:dyDescent="0.3">
      <c r="A354" s="210"/>
      <c r="B354" s="282"/>
      <c r="C354" s="248" t="s">
        <v>335</v>
      </c>
      <c r="D354" s="191" t="s">
        <v>693</v>
      </c>
      <c r="E354" s="191" t="s">
        <v>696</v>
      </c>
      <c r="F354" s="246">
        <v>2756.56</v>
      </c>
      <c r="G354" s="246">
        <v>3252.74</v>
      </c>
      <c r="H354" s="246"/>
      <c r="I354" s="246"/>
      <c r="J354" s="166"/>
      <c r="K354" s="166"/>
      <c r="L354" s="166">
        <v>2756.56</v>
      </c>
      <c r="M354" s="166">
        <v>3307.87</v>
      </c>
      <c r="N354" s="166"/>
      <c r="O354" s="166"/>
      <c r="P354" s="196">
        <v>2325.6799999999998</v>
      </c>
      <c r="Q354" s="196">
        <v>2790.8159999999998</v>
      </c>
      <c r="R354" s="196"/>
      <c r="S354" s="196"/>
      <c r="T354" s="196"/>
      <c r="U354" s="196"/>
      <c r="V354" s="196"/>
      <c r="W354" s="196"/>
      <c r="X354" s="196"/>
      <c r="Y354" s="196"/>
      <c r="Z354" s="196"/>
      <c r="AA354" s="196"/>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414" t="s">
        <v>861</v>
      </c>
    </row>
    <row r="355" spans="1:53" ht="48" thickBot="1" x14ac:dyDescent="0.3">
      <c r="A355" s="210"/>
      <c r="B355" s="282"/>
      <c r="C355" s="248" t="s">
        <v>336</v>
      </c>
      <c r="D355" s="191" t="s">
        <v>693</v>
      </c>
      <c r="E355" s="191"/>
      <c r="F355" s="246">
        <v>2756.56</v>
      </c>
      <c r="G355" s="246"/>
      <c r="H355" s="246"/>
      <c r="I355" s="246"/>
      <c r="J355" s="166"/>
      <c r="K355" s="166"/>
      <c r="L355" s="166">
        <v>2756.56</v>
      </c>
      <c r="M355" s="166"/>
      <c r="N355" s="166"/>
      <c r="O355" s="166"/>
      <c r="P355" s="196">
        <v>2325.6799999999998</v>
      </c>
      <c r="Q355" s="196"/>
      <c r="R355" s="196"/>
      <c r="S355" s="196"/>
      <c r="T355" s="196"/>
      <c r="U355" s="196"/>
      <c r="V355" s="196"/>
      <c r="W355" s="196"/>
      <c r="X355" s="196"/>
      <c r="Y355" s="196"/>
      <c r="Z355" s="196"/>
      <c r="AA355" s="196"/>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414" t="s">
        <v>861</v>
      </c>
    </row>
    <row r="356" spans="1:53" ht="60" customHeight="1" thickBot="1" x14ac:dyDescent="0.3">
      <c r="A356" s="210"/>
      <c r="B356" s="282"/>
      <c r="C356" s="248" t="s">
        <v>337</v>
      </c>
      <c r="D356" s="191" t="s">
        <v>693</v>
      </c>
      <c r="E356" s="191" t="s">
        <v>696</v>
      </c>
      <c r="F356" s="246">
        <v>2756.56</v>
      </c>
      <c r="G356" s="246">
        <v>3252.74</v>
      </c>
      <c r="H356" s="246"/>
      <c r="I356" s="246"/>
      <c r="J356" s="166"/>
      <c r="K356" s="166"/>
      <c r="L356" s="166">
        <v>2756.56</v>
      </c>
      <c r="M356" s="166">
        <v>3307.87</v>
      </c>
      <c r="N356" s="166"/>
      <c r="O356" s="166"/>
      <c r="P356" s="196">
        <v>2325.6799999999998</v>
      </c>
      <c r="Q356" s="196">
        <v>2790.8159999999998</v>
      </c>
      <c r="R356" s="196"/>
      <c r="S356" s="196"/>
      <c r="T356" s="196"/>
      <c r="U356" s="196"/>
      <c r="V356" s="196"/>
      <c r="W356" s="196"/>
      <c r="X356" s="196"/>
      <c r="Y356" s="196"/>
      <c r="Z356" s="196"/>
      <c r="AA356" s="196"/>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414" t="s">
        <v>861</v>
      </c>
    </row>
    <row r="357" spans="1:53" s="255" customFormat="1" ht="51.75" customHeight="1" thickBot="1" x14ac:dyDescent="0.3">
      <c r="A357" s="249"/>
      <c r="B357" s="250"/>
      <c r="C357" s="251" t="s">
        <v>338</v>
      </c>
      <c r="D357" s="191" t="s">
        <v>693</v>
      </c>
      <c r="E357" s="191" t="s">
        <v>696</v>
      </c>
      <c r="F357" s="166">
        <v>2756.56</v>
      </c>
      <c r="G357" s="166">
        <v>3252.74</v>
      </c>
      <c r="H357" s="166"/>
      <c r="I357" s="166"/>
      <c r="J357" s="166"/>
      <c r="K357" s="166"/>
      <c r="L357" s="246">
        <v>2756.56</v>
      </c>
      <c r="M357" s="246">
        <v>3307.87</v>
      </c>
      <c r="N357" s="246"/>
      <c r="O357" s="246"/>
      <c r="P357" s="165">
        <v>2325.6799999999998</v>
      </c>
      <c r="Q357" s="165">
        <v>2790.8159999999998</v>
      </c>
      <c r="R357" s="165"/>
      <c r="S357" s="165"/>
      <c r="T357" s="165"/>
      <c r="U357" s="165"/>
      <c r="V357" s="165"/>
      <c r="W357" s="165"/>
      <c r="X357" s="252"/>
      <c r="Y357" s="201"/>
      <c r="Z357" s="201"/>
      <c r="AA357" s="201"/>
      <c r="AB357" s="246"/>
      <c r="AC357" s="166"/>
      <c r="AD357" s="166"/>
      <c r="AE357" s="246"/>
      <c r="AF357" s="246"/>
      <c r="AG357" s="246"/>
      <c r="AH357" s="246"/>
      <c r="AI357" s="166"/>
      <c r="AJ357" s="253"/>
      <c r="AK357" s="246"/>
      <c r="AL357" s="246"/>
      <c r="AM357" s="246"/>
      <c r="AN357" s="246"/>
      <c r="AO357" s="166"/>
      <c r="AP357" s="166"/>
      <c r="AQ357" s="166"/>
      <c r="AR357" s="166"/>
      <c r="AS357" s="166"/>
      <c r="AT357" s="166"/>
      <c r="AU357" s="166"/>
      <c r="AV357" s="166"/>
      <c r="AW357" s="166"/>
      <c r="AX357" s="166"/>
      <c r="AY357" s="166"/>
      <c r="AZ357" s="415" t="s">
        <v>861</v>
      </c>
      <c r="BA357" s="254"/>
    </row>
    <row r="358" spans="1:53" ht="67.5" customHeight="1" thickBot="1" x14ac:dyDescent="0.3">
      <c r="A358" s="209">
        <v>27</v>
      </c>
      <c r="B358" s="291" t="s">
        <v>66</v>
      </c>
      <c r="C358" s="212" t="s">
        <v>65</v>
      </c>
      <c r="D358" s="153" t="s">
        <v>860</v>
      </c>
      <c r="E358" s="153" t="s">
        <v>696</v>
      </c>
      <c r="F358" s="215"/>
      <c r="G358" s="154"/>
      <c r="H358" s="215"/>
      <c r="I358" s="154"/>
      <c r="J358" s="154"/>
      <c r="K358" s="154"/>
      <c r="L358" s="154"/>
      <c r="M358" s="154"/>
      <c r="N358" s="154"/>
      <c r="O358" s="154"/>
      <c r="P358" s="159">
        <v>2739.39</v>
      </c>
      <c r="Q358" s="159">
        <f>P358*1.2</f>
        <v>3287.2679999999996</v>
      </c>
      <c r="R358" s="159">
        <v>2739.39</v>
      </c>
      <c r="S358" s="159">
        <v>3287.2679999999996</v>
      </c>
      <c r="T358" s="159">
        <v>2739.39</v>
      </c>
      <c r="U358" s="159">
        <f>T358*1.2</f>
        <v>3287.2679999999996</v>
      </c>
      <c r="V358" s="159">
        <v>2739.39</v>
      </c>
      <c r="W358" s="159">
        <v>3287.2679999999996</v>
      </c>
      <c r="X358" s="159">
        <v>2744.78</v>
      </c>
      <c r="Y358" s="159">
        <v>3293.74</v>
      </c>
      <c r="Z358" s="159">
        <v>2744.78</v>
      </c>
      <c r="AA358" s="159">
        <v>3293.74</v>
      </c>
      <c r="AB358" s="159"/>
      <c r="AC358" s="159"/>
      <c r="AD358" s="159"/>
      <c r="AE358" s="159"/>
      <c r="AF358" s="159"/>
      <c r="AG358" s="159"/>
      <c r="AH358" s="159"/>
      <c r="AI358" s="159"/>
      <c r="AJ358" s="159"/>
      <c r="AK358" s="159"/>
      <c r="AL358" s="159"/>
      <c r="AM358" s="159"/>
      <c r="AN358" s="159"/>
      <c r="AO358" s="159"/>
      <c r="AP358" s="159"/>
      <c r="AQ358" s="159"/>
      <c r="AR358" s="159"/>
      <c r="AS358" s="159"/>
      <c r="AT358" s="159"/>
      <c r="AU358" s="159"/>
      <c r="AV358" s="159"/>
      <c r="AW358" s="159"/>
      <c r="AX358" s="159"/>
      <c r="AY358" s="159"/>
      <c r="AZ358" s="169" t="s">
        <v>912</v>
      </c>
    </row>
    <row r="359" spans="1:53" ht="51.75" customHeight="1" thickBot="1" x14ac:dyDescent="0.3">
      <c r="A359" s="210"/>
      <c r="B359" s="282"/>
      <c r="C359" s="218" t="s">
        <v>330</v>
      </c>
      <c r="D359" s="153" t="s">
        <v>860</v>
      </c>
      <c r="E359" s="153" t="s">
        <v>696</v>
      </c>
      <c r="F359" s="154"/>
      <c r="G359" s="154"/>
      <c r="H359" s="154"/>
      <c r="I359" s="154"/>
      <c r="J359" s="154"/>
      <c r="K359" s="154"/>
      <c r="L359" s="154"/>
      <c r="M359" s="154"/>
      <c r="N359" s="154"/>
      <c r="O359" s="154"/>
      <c r="P359" s="159">
        <v>2739.39</v>
      </c>
      <c r="Q359" s="159">
        <v>3287.2679999999996</v>
      </c>
      <c r="R359" s="159"/>
      <c r="S359" s="159"/>
      <c r="T359" s="159">
        <v>2739.39</v>
      </c>
      <c r="U359" s="159">
        <f>T359*1.2</f>
        <v>3287.2679999999996</v>
      </c>
      <c r="V359" s="159"/>
      <c r="W359" s="159"/>
      <c r="X359" s="159">
        <v>2744.78</v>
      </c>
      <c r="Y359" s="159">
        <v>3293.74</v>
      </c>
      <c r="Z359" s="159"/>
      <c r="AA359" s="159"/>
      <c r="AB359" s="159"/>
      <c r="AC359" s="159"/>
      <c r="AD359" s="159"/>
      <c r="AE359" s="159"/>
      <c r="AF359" s="159"/>
      <c r="AG359" s="159"/>
      <c r="AH359" s="159"/>
      <c r="AI359" s="159"/>
      <c r="AJ359" s="159"/>
      <c r="AK359" s="159"/>
      <c r="AL359" s="159"/>
      <c r="AM359" s="159"/>
      <c r="AN359" s="159"/>
      <c r="AO359" s="159"/>
      <c r="AP359" s="159"/>
      <c r="AQ359" s="159"/>
      <c r="AR359" s="159"/>
      <c r="AS359" s="159"/>
      <c r="AT359" s="159"/>
      <c r="AU359" s="159"/>
      <c r="AV359" s="159"/>
      <c r="AW359" s="159"/>
      <c r="AX359" s="159"/>
      <c r="AY359" s="159"/>
      <c r="AZ359" s="169" t="s">
        <v>912</v>
      </c>
    </row>
    <row r="360" spans="1:53" ht="63.75" thickBot="1" x14ac:dyDescent="0.3">
      <c r="A360" s="210"/>
      <c r="B360" s="282"/>
      <c r="C360" s="218" t="s">
        <v>331</v>
      </c>
      <c r="D360" s="153" t="s">
        <v>860</v>
      </c>
      <c r="E360" s="153"/>
      <c r="F360" s="215"/>
      <c r="G360" s="215"/>
      <c r="H360" s="215"/>
      <c r="I360" s="215"/>
      <c r="J360" s="154"/>
      <c r="K360" s="154"/>
      <c r="L360" s="154"/>
      <c r="M360" s="154"/>
      <c r="N360" s="154"/>
      <c r="O360" s="154"/>
      <c r="P360" s="159">
        <v>2739.39</v>
      </c>
      <c r="Q360" s="159"/>
      <c r="R360" s="159"/>
      <c r="S360" s="159"/>
      <c r="T360" s="159">
        <v>2739.39</v>
      </c>
      <c r="U360" s="159"/>
      <c r="V360" s="159"/>
      <c r="W360" s="159"/>
      <c r="X360" s="159">
        <v>2744.78</v>
      </c>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69" t="s">
        <v>912</v>
      </c>
    </row>
    <row r="361" spans="1:53" ht="63.75" thickBot="1" x14ac:dyDescent="0.3">
      <c r="A361" s="210"/>
      <c r="B361" s="282"/>
      <c r="C361" s="218" t="s">
        <v>332</v>
      </c>
      <c r="D361" s="153" t="s">
        <v>860</v>
      </c>
      <c r="E361" s="153"/>
      <c r="F361" s="215"/>
      <c r="G361" s="215"/>
      <c r="H361" s="215"/>
      <c r="I361" s="215"/>
      <c r="J361" s="154"/>
      <c r="K361" s="154"/>
      <c r="L361" s="154"/>
      <c r="M361" s="154"/>
      <c r="N361" s="154"/>
      <c r="O361" s="154"/>
      <c r="P361" s="159">
        <v>2739.39</v>
      </c>
      <c r="Q361" s="159"/>
      <c r="R361" s="159"/>
      <c r="S361" s="159"/>
      <c r="T361" s="159">
        <v>2739.39</v>
      </c>
      <c r="U361" s="159"/>
      <c r="V361" s="159"/>
      <c r="W361" s="159"/>
      <c r="X361" s="159">
        <v>2744.78</v>
      </c>
      <c r="Y361" s="159"/>
      <c r="Z361" s="159"/>
      <c r="AA361" s="159"/>
      <c r="AB361" s="159"/>
      <c r="AC361" s="159"/>
      <c r="AD361" s="159"/>
      <c r="AE361" s="159"/>
      <c r="AF361" s="159"/>
      <c r="AG361" s="159"/>
      <c r="AH361" s="159"/>
      <c r="AI361" s="159"/>
      <c r="AJ361" s="159"/>
      <c r="AK361" s="159"/>
      <c r="AL361" s="159"/>
      <c r="AM361" s="159"/>
      <c r="AN361" s="159"/>
      <c r="AO361" s="159"/>
      <c r="AP361" s="159"/>
      <c r="AQ361" s="159"/>
      <c r="AR361" s="159"/>
      <c r="AS361" s="159"/>
      <c r="AT361" s="159"/>
      <c r="AU361" s="159"/>
      <c r="AV361" s="159"/>
      <c r="AW361" s="159"/>
      <c r="AX361" s="159"/>
      <c r="AY361" s="159"/>
      <c r="AZ361" s="169" t="s">
        <v>912</v>
      </c>
    </row>
    <row r="362" spans="1:53" ht="63.75" thickBot="1" x14ac:dyDescent="0.3">
      <c r="A362" s="210"/>
      <c r="B362" s="282"/>
      <c r="C362" s="218" t="s">
        <v>333</v>
      </c>
      <c r="D362" s="153" t="s">
        <v>860</v>
      </c>
      <c r="E362" s="153" t="s">
        <v>696</v>
      </c>
      <c r="F362" s="215"/>
      <c r="G362" s="215"/>
      <c r="H362" s="215"/>
      <c r="I362" s="215"/>
      <c r="J362" s="154"/>
      <c r="K362" s="154"/>
      <c r="L362" s="154"/>
      <c r="M362" s="154"/>
      <c r="N362" s="154"/>
      <c r="O362" s="154"/>
      <c r="P362" s="159">
        <v>2739.39</v>
      </c>
      <c r="Q362" s="159">
        <v>3287.2679999999996</v>
      </c>
      <c r="R362" s="159"/>
      <c r="S362" s="159"/>
      <c r="T362" s="159">
        <v>2739.39</v>
      </c>
      <c r="U362" s="159">
        <v>3287.2679999999996</v>
      </c>
      <c r="V362" s="159"/>
      <c r="W362" s="159"/>
      <c r="X362" s="159">
        <v>2744.78</v>
      </c>
      <c r="Y362" s="159">
        <v>3293.74</v>
      </c>
      <c r="Z362" s="159"/>
      <c r="AA362" s="159"/>
      <c r="AB362" s="159"/>
      <c r="AC362" s="159"/>
      <c r="AD362" s="159"/>
      <c r="AE362" s="159"/>
      <c r="AF362" s="159"/>
      <c r="AG362" s="159"/>
      <c r="AH362" s="159"/>
      <c r="AI362" s="159"/>
      <c r="AJ362" s="159"/>
      <c r="AK362" s="159"/>
      <c r="AL362" s="159"/>
      <c r="AM362" s="159"/>
      <c r="AN362" s="159"/>
      <c r="AO362" s="159"/>
      <c r="AP362" s="159"/>
      <c r="AQ362" s="159"/>
      <c r="AR362" s="159"/>
      <c r="AS362" s="159"/>
      <c r="AT362" s="159"/>
      <c r="AU362" s="159"/>
      <c r="AV362" s="159"/>
      <c r="AW362" s="159"/>
      <c r="AX362" s="159"/>
      <c r="AY362" s="159"/>
      <c r="AZ362" s="169" t="s">
        <v>912</v>
      </c>
    </row>
    <row r="363" spans="1:53" ht="63.75" thickBot="1" x14ac:dyDescent="0.3">
      <c r="A363" s="210"/>
      <c r="B363" s="282"/>
      <c r="C363" s="218" t="s">
        <v>334</v>
      </c>
      <c r="D363" s="153" t="s">
        <v>860</v>
      </c>
      <c r="E363" s="153" t="s">
        <v>696</v>
      </c>
      <c r="F363" s="215"/>
      <c r="G363" s="215"/>
      <c r="H363" s="215"/>
      <c r="I363" s="215"/>
      <c r="J363" s="154"/>
      <c r="K363" s="154"/>
      <c r="L363" s="154"/>
      <c r="M363" s="154"/>
      <c r="N363" s="154"/>
      <c r="O363" s="154"/>
      <c r="P363" s="159">
        <v>2739.39</v>
      </c>
      <c r="Q363" s="159">
        <v>3287.2679999999996</v>
      </c>
      <c r="R363" s="159"/>
      <c r="S363" s="159"/>
      <c r="T363" s="159">
        <v>2739.39</v>
      </c>
      <c r="U363" s="159">
        <v>3287.2679999999996</v>
      </c>
      <c r="V363" s="159"/>
      <c r="W363" s="159"/>
      <c r="X363" s="159">
        <v>2744.78</v>
      </c>
      <c r="Y363" s="159">
        <v>3293.74</v>
      </c>
      <c r="Z363" s="159"/>
      <c r="AA363" s="159"/>
      <c r="AB363" s="159"/>
      <c r="AC363" s="159"/>
      <c r="AD363" s="159"/>
      <c r="AE363" s="159"/>
      <c r="AF363" s="159"/>
      <c r="AG363" s="159"/>
      <c r="AH363" s="159"/>
      <c r="AI363" s="159"/>
      <c r="AJ363" s="159"/>
      <c r="AK363" s="159"/>
      <c r="AL363" s="159"/>
      <c r="AM363" s="159"/>
      <c r="AN363" s="159"/>
      <c r="AO363" s="159"/>
      <c r="AP363" s="159"/>
      <c r="AQ363" s="159"/>
      <c r="AR363" s="159"/>
      <c r="AS363" s="159"/>
      <c r="AT363" s="159"/>
      <c r="AU363" s="159"/>
      <c r="AV363" s="159"/>
      <c r="AW363" s="159"/>
      <c r="AX363" s="159"/>
      <c r="AY363" s="159"/>
      <c r="AZ363" s="169" t="s">
        <v>912</v>
      </c>
    </row>
    <row r="364" spans="1:53" ht="54.75" customHeight="1" thickBot="1" x14ac:dyDescent="0.3">
      <c r="A364" s="210"/>
      <c r="B364" s="282"/>
      <c r="C364" s="218" t="s">
        <v>335</v>
      </c>
      <c r="D364" s="153" t="s">
        <v>860</v>
      </c>
      <c r="E364" s="153" t="s">
        <v>696</v>
      </c>
      <c r="F364" s="215"/>
      <c r="G364" s="215"/>
      <c r="H364" s="215"/>
      <c r="I364" s="215"/>
      <c r="J364" s="154"/>
      <c r="K364" s="154"/>
      <c r="L364" s="154"/>
      <c r="M364" s="154"/>
      <c r="N364" s="154"/>
      <c r="O364" s="154"/>
      <c r="P364" s="159">
        <v>2739.39</v>
      </c>
      <c r="Q364" s="159">
        <v>3287.2679999999996</v>
      </c>
      <c r="R364" s="159"/>
      <c r="S364" s="159"/>
      <c r="T364" s="159">
        <v>2739.39</v>
      </c>
      <c r="U364" s="159">
        <v>3287.2679999999996</v>
      </c>
      <c r="V364" s="159"/>
      <c r="W364" s="159"/>
      <c r="X364" s="159">
        <v>2744.78</v>
      </c>
      <c r="Y364" s="159">
        <v>3293.74</v>
      </c>
      <c r="Z364" s="159"/>
      <c r="AA364" s="159"/>
      <c r="AB364" s="159"/>
      <c r="AC364" s="159"/>
      <c r="AD364" s="159"/>
      <c r="AE364" s="159"/>
      <c r="AF364" s="159"/>
      <c r="AG364" s="159"/>
      <c r="AH364" s="159"/>
      <c r="AI364" s="159"/>
      <c r="AJ364" s="159"/>
      <c r="AK364" s="159"/>
      <c r="AL364" s="159"/>
      <c r="AM364" s="159"/>
      <c r="AN364" s="159"/>
      <c r="AO364" s="159"/>
      <c r="AP364" s="159"/>
      <c r="AQ364" s="159"/>
      <c r="AR364" s="159"/>
      <c r="AS364" s="159"/>
      <c r="AT364" s="159"/>
      <c r="AU364" s="159"/>
      <c r="AV364" s="159"/>
      <c r="AW364" s="159"/>
      <c r="AX364" s="159"/>
      <c r="AY364" s="159"/>
      <c r="AZ364" s="169" t="s">
        <v>912</v>
      </c>
    </row>
    <row r="365" spans="1:53" ht="63.75" thickBot="1" x14ac:dyDescent="0.3">
      <c r="A365" s="210"/>
      <c r="B365" s="282"/>
      <c r="C365" s="218" t="s">
        <v>336</v>
      </c>
      <c r="D365" s="153" t="s">
        <v>860</v>
      </c>
      <c r="E365" s="153"/>
      <c r="F365" s="215"/>
      <c r="G365" s="215"/>
      <c r="H365" s="215"/>
      <c r="I365" s="215"/>
      <c r="J365" s="154"/>
      <c r="K365" s="154"/>
      <c r="L365" s="154"/>
      <c r="M365" s="154"/>
      <c r="N365" s="154"/>
      <c r="O365" s="154"/>
      <c r="P365" s="159">
        <v>2739.39</v>
      </c>
      <c r="Q365" s="159"/>
      <c r="R365" s="159"/>
      <c r="S365" s="159"/>
      <c r="T365" s="159">
        <v>2739.39</v>
      </c>
      <c r="U365" s="159"/>
      <c r="V365" s="159"/>
      <c r="W365" s="159"/>
      <c r="X365" s="159">
        <v>2744.78</v>
      </c>
      <c r="Y365" s="159"/>
      <c r="Z365" s="159"/>
      <c r="AA365" s="159"/>
      <c r="AB365" s="159"/>
      <c r="AC365" s="159"/>
      <c r="AD365" s="159"/>
      <c r="AE365" s="159"/>
      <c r="AF365" s="159"/>
      <c r="AG365" s="159"/>
      <c r="AH365" s="159"/>
      <c r="AI365" s="159"/>
      <c r="AJ365" s="159"/>
      <c r="AK365" s="159"/>
      <c r="AL365" s="159"/>
      <c r="AM365" s="159"/>
      <c r="AN365" s="159"/>
      <c r="AO365" s="159"/>
      <c r="AP365" s="159"/>
      <c r="AQ365" s="159"/>
      <c r="AR365" s="159"/>
      <c r="AS365" s="159"/>
      <c r="AT365" s="159"/>
      <c r="AU365" s="159"/>
      <c r="AV365" s="159"/>
      <c r="AW365" s="159"/>
      <c r="AX365" s="159"/>
      <c r="AY365" s="159"/>
      <c r="AZ365" s="169" t="s">
        <v>912</v>
      </c>
    </row>
    <row r="366" spans="1:53" ht="54.75" customHeight="1" thickBot="1" x14ac:dyDescent="0.3">
      <c r="A366" s="210"/>
      <c r="B366" s="282"/>
      <c r="C366" s="218" t="s">
        <v>337</v>
      </c>
      <c r="D366" s="153" t="s">
        <v>860</v>
      </c>
      <c r="E366" s="153" t="s">
        <v>696</v>
      </c>
      <c r="F366" s="215"/>
      <c r="G366" s="215"/>
      <c r="H366" s="215"/>
      <c r="I366" s="215"/>
      <c r="J366" s="154"/>
      <c r="K366" s="154"/>
      <c r="L366" s="154"/>
      <c r="M366" s="154"/>
      <c r="N366" s="154"/>
      <c r="O366" s="154"/>
      <c r="P366" s="159">
        <v>2739.39</v>
      </c>
      <c r="Q366" s="159">
        <v>3287.2679999999996</v>
      </c>
      <c r="R366" s="159"/>
      <c r="S366" s="159"/>
      <c r="T366" s="159">
        <v>2739.39</v>
      </c>
      <c r="U366" s="159">
        <v>3287.2679999999996</v>
      </c>
      <c r="V366" s="159"/>
      <c r="W366" s="159"/>
      <c r="X366" s="159">
        <v>2744.78</v>
      </c>
      <c r="Y366" s="159">
        <v>3293.74</v>
      </c>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69" t="s">
        <v>912</v>
      </c>
    </row>
    <row r="367" spans="1:53" s="255" customFormat="1" ht="48" customHeight="1" thickBot="1" x14ac:dyDescent="0.3">
      <c r="A367" s="249"/>
      <c r="B367" s="250"/>
      <c r="C367" s="251" t="s">
        <v>338</v>
      </c>
      <c r="D367" s="191" t="s">
        <v>860</v>
      </c>
      <c r="E367" s="191" t="s">
        <v>696</v>
      </c>
      <c r="F367" s="165"/>
      <c r="G367" s="165"/>
      <c r="H367" s="165"/>
      <c r="I367" s="165"/>
      <c r="J367" s="165"/>
      <c r="K367" s="165"/>
      <c r="L367" s="201"/>
      <c r="M367" s="201"/>
      <c r="N367" s="201"/>
      <c r="O367" s="201"/>
      <c r="P367" s="165">
        <v>2739.39</v>
      </c>
      <c r="Q367" s="165">
        <v>3287.2679999999996</v>
      </c>
      <c r="R367" s="165"/>
      <c r="S367" s="165"/>
      <c r="T367" s="165">
        <v>2739.39</v>
      </c>
      <c r="U367" s="165">
        <v>3287.2679999999996</v>
      </c>
      <c r="V367" s="165"/>
      <c r="W367" s="165"/>
      <c r="X367" s="159">
        <v>2744.78</v>
      </c>
      <c r="Y367" s="159">
        <v>3293.74</v>
      </c>
      <c r="Z367" s="159"/>
      <c r="AA367" s="159"/>
      <c r="AB367" s="201"/>
      <c r="AC367" s="165"/>
      <c r="AD367" s="165"/>
      <c r="AE367" s="201"/>
      <c r="AF367" s="201"/>
      <c r="AG367" s="201"/>
      <c r="AH367" s="201"/>
      <c r="AI367" s="165"/>
      <c r="AJ367" s="252"/>
      <c r="AK367" s="201"/>
      <c r="AL367" s="201"/>
      <c r="AM367" s="201"/>
      <c r="AN367" s="201"/>
      <c r="AO367" s="165"/>
      <c r="AP367" s="165"/>
      <c r="AQ367" s="165"/>
      <c r="AR367" s="165"/>
      <c r="AS367" s="165"/>
      <c r="AT367" s="165"/>
      <c r="AU367" s="165"/>
      <c r="AV367" s="165"/>
      <c r="AW367" s="165"/>
      <c r="AX367" s="165"/>
      <c r="AY367" s="165"/>
      <c r="AZ367" s="169" t="s">
        <v>912</v>
      </c>
    </row>
    <row r="368" spans="1:53" ht="37.15" customHeight="1" thickBot="1" x14ac:dyDescent="0.3">
      <c r="A368" s="209">
        <v>28</v>
      </c>
      <c r="B368" s="291" t="s">
        <v>62</v>
      </c>
      <c r="C368" s="287" t="s">
        <v>61</v>
      </c>
      <c r="D368" s="153" t="s">
        <v>1088</v>
      </c>
      <c r="E368" s="153" t="s">
        <v>696</v>
      </c>
      <c r="F368" s="215">
        <v>2389.1799999999998</v>
      </c>
      <c r="G368" s="154">
        <v>2819.23</v>
      </c>
      <c r="H368" s="215">
        <v>2389.1799999999998</v>
      </c>
      <c r="I368" s="154">
        <v>2819.23</v>
      </c>
      <c r="J368" s="154"/>
      <c r="K368" s="154"/>
      <c r="L368" s="154">
        <f t="shared" si="791"/>
        <v>2389.1799999999998</v>
      </c>
      <c r="M368" s="154">
        <f t="shared" si="792"/>
        <v>2867.02</v>
      </c>
      <c r="N368" s="154">
        <f t="shared" si="793"/>
        <v>2389.1799999999998</v>
      </c>
      <c r="O368" s="154">
        <f t="shared" ref="O368" si="848">ROUND(N368*1.2,2)</f>
        <v>2867.02</v>
      </c>
      <c r="P368" s="159">
        <v>2451.3000000000002</v>
      </c>
      <c r="Q368" s="159">
        <f>P368*1.2</f>
        <v>2941.56</v>
      </c>
      <c r="R368" s="159">
        <f>P368</f>
        <v>2451.3000000000002</v>
      </c>
      <c r="S368" s="159">
        <f>R368*1.2</f>
        <v>2941.56</v>
      </c>
      <c r="T368" s="159">
        <f t="shared" si="795"/>
        <v>2451.3000000000002</v>
      </c>
      <c r="U368" s="159">
        <f t="shared" si="796"/>
        <v>2941.56</v>
      </c>
      <c r="V368" s="159">
        <f t="shared" si="797"/>
        <v>2451.3000000000002</v>
      </c>
      <c r="W368" s="159">
        <f t="shared" si="798"/>
        <v>2941.56</v>
      </c>
      <c r="X368" s="159">
        <v>2549.35</v>
      </c>
      <c r="Y368" s="159">
        <f>X368*1.2</f>
        <v>3059.22</v>
      </c>
      <c r="Z368" s="159">
        <f>X368</f>
        <v>2549.35</v>
      </c>
      <c r="AA368" s="159">
        <f>Y368</f>
        <v>3059.22</v>
      </c>
      <c r="AB368" s="159">
        <f t="shared" si="800"/>
        <v>2549.35</v>
      </c>
      <c r="AC368" s="159">
        <f t="shared" si="801"/>
        <v>3059.22</v>
      </c>
      <c r="AD368" s="159">
        <f t="shared" si="802"/>
        <v>2549.35</v>
      </c>
      <c r="AE368" s="159">
        <f t="shared" si="803"/>
        <v>3059.22</v>
      </c>
      <c r="AF368" s="159">
        <v>2651.32</v>
      </c>
      <c r="AG368" s="159">
        <f>AF368*1.2</f>
        <v>3181.5840000000003</v>
      </c>
      <c r="AH368" s="159">
        <f>AF368</f>
        <v>2651.32</v>
      </c>
      <c r="AI368" s="159">
        <f>AG368</f>
        <v>3181.5840000000003</v>
      </c>
      <c r="AJ368" s="159">
        <f t="shared" si="804"/>
        <v>2651.32</v>
      </c>
      <c r="AK368" s="159">
        <f t="shared" si="805"/>
        <v>3181.58</v>
      </c>
      <c r="AL368" s="159">
        <f t="shared" si="806"/>
        <v>2651.32</v>
      </c>
      <c r="AM368" s="159">
        <f t="shared" si="807"/>
        <v>3181.58</v>
      </c>
      <c r="AN368" s="159">
        <v>2757.38</v>
      </c>
      <c r="AO368" s="159">
        <f>AN368*1.2</f>
        <v>3308.8560000000002</v>
      </c>
      <c r="AP368" s="159">
        <f>AN368</f>
        <v>2757.38</v>
      </c>
      <c r="AQ368" s="159">
        <f>AO368</f>
        <v>3308.8560000000002</v>
      </c>
      <c r="AR368" s="159">
        <f t="shared" si="808"/>
        <v>2757.38</v>
      </c>
      <c r="AS368" s="159">
        <f t="shared" si="809"/>
        <v>3308.86</v>
      </c>
      <c r="AT368" s="159">
        <f t="shared" si="810"/>
        <v>2757.38</v>
      </c>
      <c r="AU368" s="159">
        <f t="shared" si="811"/>
        <v>3308.86</v>
      </c>
      <c r="AV368" s="159">
        <v>2879.06</v>
      </c>
      <c r="AW368" s="159">
        <f>AV368*1.2</f>
        <v>3454.8719999999998</v>
      </c>
      <c r="AX368" s="159">
        <f>AV368</f>
        <v>2879.06</v>
      </c>
      <c r="AY368" s="159">
        <f>AX368*1.2</f>
        <v>3454.8719999999998</v>
      </c>
      <c r="AZ368" s="153" t="s">
        <v>866</v>
      </c>
    </row>
    <row r="369" spans="1:52" ht="34.15" customHeight="1" thickBot="1" x14ac:dyDescent="0.3">
      <c r="A369" s="210"/>
      <c r="B369" s="282"/>
      <c r="C369" s="295"/>
      <c r="D369" s="153" t="s">
        <v>1089</v>
      </c>
      <c r="E369" s="153"/>
      <c r="F369" s="215">
        <v>2871.37</v>
      </c>
      <c r="G369" s="154"/>
      <c r="H369" s="215">
        <f>F369</f>
        <v>2871.37</v>
      </c>
      <c r="I369" s="154"/>
      <c r="J369" s="154"/>
      <c r="K369" s="154"/>
      <c r="L369" s="154">
        <f t="shared" si="791"/>
        <v>2871.37</v>
      </c>
      <c r="M369" s="154"/>
      <c r="N369" s="154">
        <f t="shared" si="793"/>
        <v>2871.37</v>
      </c>
      <c r="O369" s="154"/>
      <c r="P369" s="159">
        <v>3017.17</v>
      </c>
      <c r="Q369" s="159"/>
      <c r="R369" s="159">
        <f>P369</f>
        <v>3017.17</v>
      </c>
      <c r="S369" s="159"/>
      <c r="T369" s="159">
        <f t="shared" si="795"/>
        <v>3017.17</v>
      </c>
      <c r="U369" s="159"/>
      <c r="V369" s="159">
        <f t="shared" si="797"/>
        <v>3017.17</v>
      </c>
      <c r="W369" s="159"/>
      <c r="X369" s="159">
        <v>3176.48</v>
      </c>
      <c r="Y369" s="159"/>
      <c r="Z369" s="159">
        <f>X369</f>
        <v>3176.48</v>
      </c>
      <c r="AA369" s="159"/>
      <c r="AB369" s="159">
        <f t="shared" si="800"/>
        <v>3176.48</v>
      </c>
      <c r="AC369" s="159"/>
      <c r="AD369" s="159">
        <f t="shared" si="802"/>
        <v>3176.48</v>
      </c>
      <c r="AE369" s="159"/>
      <c r="AF369" s="159">
        <v>3263.37</v>
      </c>
      <c r="AG369" s="159"/>
      <c r="AH369" s="159">
        <f>AF369</f>
        <v>3263.37</v>
      </c>
      <c r="AI369" s="159"/>
      <c r="AJ369" s="159">
        <f t="shared" si="804"/>
        <v>3263.37</v>
      </c>
      <c r="AK369" s="159"/>
      <c r="AL369" s="159">
        <f t="shared" si="806"/>
        <v>3263.37</v>
      </c>
      <c r="AM369" s="159"/>
      <c r="AN369" s="159">
        <v>3393.92</v>
      </c>
      <c r="AO369" s="159"/>
      <c r="AP369" s="159">
        <v>3393.92</v>
      </c>
      <c r="AQ369" s="159"/>
      <c r="AR369" s="159">
        <f t="shared" si="808"/>
        <v>3393.92</v>
      </c>
      <c r="AS369" s="159"/>
      <c r="AT369" s="159">
        <f t="shared" si="810"/>
        <v>3393.92</v>
      </c>
      <c r="AU369" s="159"/>
      <c r="AV369" s="159">
        <v>3549.65</v>
      </c>
      <c r="AW369" s="159"/>
      <c r="AX369" s="159">
        <f>AV369</f>
        <v>3549.65</v>
      </c>
      <c r="AY369" s="159"/>
      <c r="AZ369" s="153" t="s">
        <v>866</v>
      </c>
    </row>
    <row r="370" spans="1:52" ht="37.15" customHeight="1" thickBot="1" x14ac:dyDescent="0.3">
      <c r="A370" s="210"/>
      <c r="B370" s="282"/>
      <c r="C370" s="288"/>
      <c r="D370" s="153" t="s">
        <v>1090</v>
      </c>
      <c r="E370" s="153"/>
      <c r="F370" s="215">
        <v>4706.9399999999996</v>
      </c>
      <c r="G370" s="154"/>
      <c r="H370" s="215"/>
      <c r="I370" s="154"/>
      <c r="J370" s="154"/>
      <c r="K370" s="154"/>
      <c r="L370" s="154">
        <f t="shared" si="791"/>
        <v>4706.9399999999996</v>
      </c>
      <c r="M370" s="154"/>
      <c r="N370" s="154"/>
      <c r="O370" s="154"/>
      <c r="P370" s="159">
        <v>4945.54</v>
      </c>
      <c r="Q370" s="159"/>
      <c r="R370" s="159"/>
      <c r="S370" s="159"/>
      <c r="T370" s="159">
        <f t="shared" si="795"/>
        <v>4945.54</v>
      </c>
      <c r="U370" s="159"/>
      <c r="V370" s="159"/>
      <c r="W370" s="159"/>
      <c r="X370" s="159">
        <v>5143.4399999999996</v>
      </c>
      <c r="Y370" s="159"/>
      <c r="Z370" s="159"/>
      <c r="AA370" s="159"/>
      <c r="AB370" s="159">
        <f t="shared" si="800"/>
        <v>5143.4399999999996</v>
      </c>
      <c r="AC370" s="159"/>
      <c r="AD370" s="159"/>
      <c r="AE370" s="159"/>
      <c r="AF370" s="159">
        <v>5349.18</v>
      </c>
      <c r="AG370" s="159"/>
      <c r="AH370" s="159"/>
      <c r="AI370" s="159"/>
      <c r="AJ370" s="159">
        <f t="shared" si="804"/>
        <v>5349.18</v>
      </c>
      <c r="AK370" s="159"/>
      <c r="AL370" s="159"/>
      <c r="AM370" s="159"/>
      <c r="AN370" s="159">
        <v>5563.15</v>
      </c>
      <c r="AO370" s="159"/>
      <c r="AP370" s="159"/>
      <c r="AQ370" s="159"/>
      <c r="AR370" s="159">
        <f t="shared" si="808"/>
        <v>5563.15</v>
      </c>
      <c r="AS370" s="159"/>
      <c r="AT370" s="159"/>
      <c r="AU370" s="159"/>
      <c r="AV370" s="159">
        <v>5808.68</v>
      </c>
      <c r="AW370" s="159"/>
      <c r="AX370" s="159"/>
      <c r="AY370" s="159"/>
      <c r="AZ370" s="153" t="s">
        <v>866</v>
      </c>
    </row>
    <row r="371" spans="1:52" ht="37.15" customHeight="1" thickBot="1" x14ac:dyDescent="0.3">
      <c r="A371" s="210"/>
      <c r="B371" s="282"/>
      <c r="C371" s="212" t="s">
        <v>797</v>
      </c>
      <c r="D371" s="153" t="s">
        <v>1089</v>
      </c>
      <c r="E371" s="153"/>
      <c r="F371" s="215">
        <v>2871.37</v>
      </c>
      <c r="G371" s="154"/>
      <c r="H371" s="215"/>
      <c r="I371" s="154"/>
      <c r="J371" s="154"/>
      <c r="K371" s="154"/>
      <c r="L371" s="154">
        <f t="shared" si="791"/>
        <v>2871.37</v>
      </c>
      <c r="M371" s="154"/>
      <c r="N371" s="154"/>
      <c r="O371" s="154"/>
      <c r="P371" s="159">
        <v>3017.17</v>
      </c>
      <c r="Q371" s="159"/>
      <c r="R371" s="159"/>
      <c r="S371" s="159"/>
      <c r="T371" s="159">
        <f t="shared" si="795"/>
        <v>3017.17</v>
      </c>
      <c r="U371" s="159"/>
      <c r="V371" s="159"/>
      <c r="W371" s="159"/>
      <c r="X371" s="159">
        <v>3176.48</v>
      </c>
      <c r="Y371" s="159"/>
      <c r="Z371" s="159"/>
      <c r="AA371" s="159"/>
      <c r="AB371" s="159">
        <f t="shared" si="800"/>
        <v>3176.48</v>
      </c>
      <c r="AC371" s="159"/>
      <c r="AD371" s="159"/>
      <c r="AE371" s="159"/>
      <c r="AF371" s="159">
        <v>3263.37</v>
      </c>
      <c r="AG371" s="159"/>
      <c r="AH371" s="159"/>
      <c r="AI371" s="159"/>
      <c r="AJ371" s="159">
        <f t="shared" si="804"/>
        <v>3263.37</v>
      </c>
      <c r="AK371" s="159"/>
      <c r="AL371" s="159"/>
      <c r="AM371" s="159"/>
      <c r="AN371" s="159">
        <v>3393.92</v>
      </c>
      <c r="AO371" s="159"/>
      <c r="AP371" s="159"/>
      <c r="AQ371" s="159"/>
      <c r="AR371" s="159">
        <f t="shared" si="808"/>
        <v>3393.92</v>
      </c>
      <c r="AS371" s="159"/>
      <c r="AT371" s="159"/>
      <c r="AU371" s="159"/>
      <c r="AV371" s="159">
        <v>3549.65</v>
      </c>
      <c r="AW371" s="159"/>
      <c r="AX371" s="159"/>
      <c r="AY371" s="159"/>
      <c r="AZ371" s="153" t="s">
        <v>866</v>
      </c>
    </row>
    <row r="372" spans="1:52" ht="34.15" customHeight="1" thickBot="1" x14ac:dyDescent="0.3">
      <c r="A372" s="210"/>
      <c r="B372" s="282"/>
      <c r="C372" s="212" t="s">
        <v>798</v>
      </c>
      <c r="D372" s="153" t="s">
        <v>1089</v>
      </c>
      <c r="E372" s="153"/>
      <c r="F372" s="215">
        <v>2871.37</v>
      </c>
      <c r="G372" s="154"/>
      <c r="H372" s="215"/>
      <c r="I372" s="154"/>
      <c r="J372" s="154"/>
      <c r="K372" s="154"/>
      <c r="L372" s="154">
        <f t="shared" ref="L372" si="849">F372</f>
        <v>2871.37</v>
      </c>
      <c r="M372" s="154"/>
      <c r="N372" s="154"/>
      <c r="O372" s="154"/>
      <c r="P372" s="159">
        <v>3017.17</v>
      </c>
      <c r="Q372" s="159"/>
      <c r="R372" s="159"/>
      <c r="S372" s="159"/>
      <c r="T372" s="159">
        <f t="shared" ref="T372" si="850">P372</f>
        <v>3017.17</v>
      </c>
      <c r="U372" s="159"/>
      <c r="V372" s="159"/>
      <c r="W372" s="159"/>
      <c r="X372" s="159">
        <v>3176.48</v>
      </c>
      <c r="Y372" s="159"/>
      <c r="Z372" s="159"/>
      <c r="AA372" s="159"/>
      <c r="AB372" s="159">
        <f t="shared" ref="AB372" si="851">X372</f>
        <v>3176.48</v>
      </c>
      <c r="AC372" s="159"/>
      <c r="AD372" s="159"/>
      <c r="AE372" s="159"/>
      <c r="AF372" s="159">
        <v>3263.37</v>
      </c>
      <c r="AG372" s="159"/>
      <c r="AH372" s="159"/>
      <c r="AI372" s="159"/>
      <c r="AJ372" s="159">
        <f t="shared" ref="AJ372" si="852">AF372</f>
        <v>3263.37</v>
      </c>
      <c r="AK372" s="159"/>
      <c r="AL372" s="159"/>
      <c r="AM372" s="159"/>
      <c r="AN372" s="159">
        <v>3393.92</v>
      </c>
      <c r="AO372" s="159"/>
      <c r="AP372" s="159"/>
      <c r="AQ372" s="159"/>
      <c r="AR372" s="159">
        <f t="shared" ref="AR372" si="853">AN372</f>
        <v>3393.92</v>
      </c>
      <c r="AS372" s="159"/>
      <c r="AT372" s="159"/>
      <c r="AU372" s="159"/>
      <c r="AV372" s="159">
        <v>3549.65</v>
      </c>
      <c r="AW372" s="159"/>
      <c r="AX372" s="159"/>
      <c r="AY372" s="159"/>
      <c r="AZ372" s="153" t="s">
        <v>866</v>
      </c>
    </row>
    <row r="373" spans="1:52" ht="34.9" customHeight="1" thickBot="1" x14ac:dyDescent="0.3">
      <c r="A373" s="210"/>
      <c r="B373" s="282"/>
      <c r="C373" s="287" t="s">
        <v>799</v>
      </c>
      <c r="D373" s="153" t="s">
        <v>1088</v>
      </c>
      <c r="E373" s="153" t="s">
        <v>696</v>
      </c>
      <c r="F373" s="215">
        <v>2389.1799999999998</v>
      </c>
      <c r="G373" s="154">
        <v>2819.23</v>
      </c>
      <c r="H373" s="215">
        <v>2389.1799999999998</v>
      </c>
      <c r="I373" s="154">
        <v>2819.23</v>
      </c>
      <c r="J373" s="154"/>
      <c r="K373" s="154"/>
      <c r="L373" s="154">
        <f t="shared" ref="L373:L378" si="854">F373</f>
        <v>2389.1799999999998</v>
      </c>
      <c r="M373" s="154">
        <f t="shared" ref="M373" si="855">ROUND(L373*1.2,2)</f>
        <v>2867.02</v>
      </c>
      <c r="N373" s="154">
        <f t="shared" ref="N373:N374" si="856">H373</f>
        <v>2389.1799999999998</v>
      </c>
      <c r="O373" s="154">
        <f t="shared" ref="O373" si="857">ROUND(N373*1.2,2)</f>
        <v>2867.02</v>
      </c>
      <c r="P373" s="159">
        <v>2451.3000000000002</v>
      </c>
      <c r="Q373" s="159">
        <f>P373*1.2</f>
        <v>2941.56</v>
      </c>
      <c r="R373" s="159">
        <f>P373</f>
        <v>2451.3000000000002</v>
      </c>
      <c r="S373" s="159">
        <f>R373*1.2</f>
        <v>2941.56</v>
      </c>
      <c r="T373" s="159">
        <f t="shared" ref="T373:T378" si="858">P373</f>
        <v>2451.3000000000002</v>
      </c>
      <c r="U373" s="159">
        <f t="shared" ref="U373" si="859">ROUND(T373*1.2,2)</f>
        <v>2941.56</v>
      </c>
      <c r="V373" s="159">
        <f t="shared" ref="V373:V374" si="860">R373</f>
        <v>2451.3000000000002</v>
      </c>
      <c r="W373" s="159">
        <f t="shared" ref="W373" si="861">ROUND(V373*1.2,2)</f>
        <v>2941.56</v>
      </c>
      <c r="X373" s="159">
        <v>2549.35</v>
      </c>
      <c r="Y373" s="159">
        <f>X373*1.2</f>
        <v>3059.22</v>
      </c>
      <c r="Z373" s="159">
        <f>X373</f>
        <v>2549.35</v>
      </c>
      <c r="AA373" s="159">
        <f>Y373</f>
        <v>3059.22</v>
      </c>
      <c r="AB373" s="159">
        <f t="shared" ref="AB373:AB378" si="862">X373</f>
        <v>2549.35</v>
      </c>
      <c r="AC373" s="159">
        <f t="shared" ref="AC373" si="863">ROUND(AB373*1.2,2)</f>
        <v>3059.22</v>
      </c>
      <c r="AD373" s="159">
        <f t="shared" ref="AD373:AD374" si="864">Z373</f>
        <v>2549.35</v>
      </c>
      <c r="AE373" s="159">
        <f t="shared" ref="AE373" si="865">ROUND(AD373*1.2,2)</f>
        <v>3059.22</v>
      </c>
      <c r="AF373" s="159">
        <v>2651.32</v>
      </c>
      <c r="AG373" s="159">
        <f>AF373*1.2</f>
        <v>3181.5840000000003</v>
      </c>
      <c r="AH373" s="159">
        <f>AF373</f>
        <v>2651.32</v>
      </c>
      <c r="AI373" s="159">
        <f>AG373</f>
        <v>3181.5840000000003</v>
      </c>
      <c r="AJ373" s="159">
        <f t="shared" ref="AJ373:AJ378" si="866">AF373</f>
        <v>2651.32</v>
      </c>
      <c r="AK373" s="159">
        <f t="shared" ref="AK373" si="867">ROUND(AJ373*1.2,2)</f>
        <v>3181.58</v>
      </c>
      <c r="AL373" s="159">
        <f t="shared" ref="AL373:AL374" si="868">AH373</f>
        <v>2651.32</v>
      </c>
      <c r="AM373" s="159">
        <f t="shared" ref="AM373" si="869">ROUND(AL373*1.2,2)</f>
        <v>3181.58</v>
      </c>
      <c r="AN373" s="159">
        <v>2757.38</v>
      </c>
      <c r="AO373" s="159">
        <f>AN373*1.2</f>
        <v>3308.8560000000002</v>
      </c>
      <c r="AP373" s="159">
        <f>AN373</f>
        <v>2757.38</v>
      </c>
      <c r="AQ373" s="159">
        <f>AO373</f>
        <v>3308.8560000000002</v>
      </c>
      <c r="AR373" s="159">
        <f t="shared" ref="AR373:AR378" si="870">AN373</f>
        <v>2757.38</v>
      </c>
      <c r="AS373" s="159">
        <f t="shared" ref="AS373" si="871">ROUND(AR373*1.2,2)</f>
        <v>3308.86</v>
      </c>
      <c r="AT373" s="159">
        <f t="shared" ref="AT373:AT374" si="872">AP373</f>
        <v>2757.38</v>
      </c>
      <c r="AU373" s="159">
        <f t="shared" ref="AU373" si="873">ROUND(AT373*1.2,2)</f>
        <v>3308.86</v>
      </c>
      <c r="AV373" s="159">
        <v>2879.06</v>
      </c>
      <c r="AW373" s="159">
        <f>AV373*1.2</f>
        <v>3454.8719999999998</v>
      </c>
      <c r="AX373" s="159">
        <f>AV373</f>
        <v>2879.06</v>
      </c>
      <c r="AY373" s="159">
        <f>AX373*1.2</f>
        <v>3454.8719999999998</v>
      </c>
      <c r="AZ373" s="153" t="s">
        <v>866</v>
      </c>
    </row>
    <row r="374" spans="1:52" ht="34.9" customHeight="1" thickBot="1" x14ac:dyDescent="0.3">
      <c r="A374" s="210"/>
      <c r="B374" s="282"/>
      <c r="C374" s="295"/>
      <c r="D374" s="153" t="s">
        <v>1089</v>
      </c>
      <c r="E374" s="153"/>
      <c r="F374" s="215">
        <v>2871.37</v>
      </c>
      <c r="G374" s="154"/>
      <c r="H374" s="215">
        <f>F374</f>
        <v>2871.37</v>
      </c>
      <c r="I374" s="154"/>
      <c r="J374" s="154"/>
      <c r="K374" s="154"/>
      <c r="L374" s="154">
        <f t="shared" si="854"/>
        <v>2871.37</v>
      </c>
      <c r="M374" s="154"/>
      <c r="N374" s="154">
        <f t="shared" si="856"/>
        <v>2871.37</v>
      </c>
      <c r="O374" s="154"/>
      <c r="P374" s="159">
        <v>3017.17</v>
      </c>
      <c r="Q374" s="159"/>
      <c r="R374" s="159">
        <f>P374</f>
        <v>3017.17</v>
      </c>
      <c r="S374" s="159"/>
      <c r="T374" s="159">
        <f t="shared" si="858"/>
        <v>3017.17</v>
      </c>
      <c r="U374" s="159"/>
      <c r="V374" s="159">
        <f t="shared" si="860"/>
        <v>3017.17</v>
      </c>
      <c r="W374" s="159"/>
      <c r="X374" s="159">
        <v>3176.48</v>
      </c>
      <c r="Y374" s="159"/>
      <c r="Z374" s="159">
        <f>X374</f>
        <v>3176.48</v>
      </c>
      <c r="AA374" s="159"/>
      <c r="AB374" s="159">
        <f t="shared" si="862"/>
        <v>3176.48</v>
      </c>
      <c r="AC374" s="159"/>
      <c r="AD374" s="159">
        <f t="shared" si="864"/>
        <v>3176.48</v>
      </c>
      <c r="AE374" s="159"/>
      <c r="AF374" s="159">
        <v>3263.37</v>
      </c>
      <c r="AG374" s="159"/>
      <c r="AH374" s="159">
        <f>AF374</f>
        <v>3263.37</v>
      </c>
      <c r="AI374" s="159"/>
      <c r="AJ374" s="159">
        <f t="shared" si="866"/>
        <v>3263.37</v>
      </c>
      <c r="AK374" s="159"/>
      <c r="AL374" s="159">
        <f t="shared" si="868"/>
        <v>3263.37</v>
      </c>
      <c r="AM374" s="159"/>
      <c r="AN374" s="159">
        <v>3393.92</v>
      </c>
      <c r="AO374" s="159"/>
      <c r="AP374" s="159">
        <v>3393.92</v>
      </c>
      <c r="AQ374" s="159"/>
      <c r="AR374" s="159">
        <f t="shared" si="870"/>
        <v>3393.92</v>
      </c>
      <c r="AS374" s="159"/>
      <c r="AT374" s="159">
        <f t="shared" si="872"/>
        <v>3393.92</v>
      </c>
      <c r="AU374" s="159"/>
      <c r="AV374" s="159">
        <v>3549.65</v>
      </c>
      <c r="AW374" s="159"/>
      <c r="AX374" s="159">
        <f>AV374</f>
        <v>3549.65</v>
      </c>
      <c r="AY374" s="159"/>
      <c r="AZ374" s="153" t="s">
        <v>866</v>
      </c>
    </row>
    <row r="375" spans="1:52" ht="39.6" customHeight="1" thickBot="1" x14ac:dyDescent="0.3">
      <c r="A375" s="210"/>
      <c r="B375" s="282"/>
      <c r="C375" s="288"/>
      <c r="D375" s="153" t="s">
        <v>1090</v>
      </c>
      <c r="E375" s="153"/>
      <c r="F375" s="215">
        <v>4706.9399999999996</v>
      </c>
      <c r="G375" s="154"/>
      <c r="H375" s="215"/>
      <c r="I375" s="154"/>
      <c r="J375" s="154"/>
      <c r="K375" s="154"/>
      <c r="L375" s="154">
        <f t="shared" si="854"/>
        <v>4706.9399999999996</v>
      </c>
      <c r="M375" s="154"/>
      <c r="N375" s="154"/>
      <c r="O375" s="154"/>
      <c r="P375" s="159">
        <v>4945.54</v>
      </c>
      <c r="Q375" s="159"/>
      <c r="R375" s="159"/>
      <c r="S375" s="159"/>
      <c r="T375" s="159">
        <f t="shared" si="858"/>
        <v>4945.54</v>
      </c>
      <c r="U375" s="159"/>
      <c r="V375" s="159"/>
      <c r="W375" s="159"/>
      <c r="X375" s="159">
        <v>5206.96</v>
      </c>
      <c r="Y375" s="159"/>
      <c r="Z375" s="159"/>
      <c r="AA375" s="159"/>
      <c r="AB375" s="159">
        <f t="shared" si="862"/>
        <v>5206.96</v>
      </c>
      <c r="AC375" s="159"/>
      <c r="AD375" s="159"/>
      <c r="AE375" s="159"/>
      <c r="AF375" s="159">
        <v>5349.18</v>
      </c>
      <c r="AG375" s="159"/>
      <c r="AH375" s="159"/>
      <c r="AI375" s="159"/>
      <c r="AJ375" s="159">
        <f t="shared" si="866"/>
        <v>5349.18</v>
      </c>
      <c r="AK375" s="159"/>
      <c r="AL375" s="159"/>
      <c r="AM375" s="159"/>
      <c r="AN375" s="159">
        <v>5563.15</v>
      </c>
      <c r="AO375" s="159"/>
      <c r="AP375" s="159"/>
      <c r="AQ375" s="159"/>
      <c r="AR375" s="159">
        <f t="shared" si="870"/>
        <v>5563.15</v>
      </c>
      <c r="AS375" s="159"/>
      <c r="AT375" s="159"/>
      <c r="AU375" s="159"/>
      <c r="AV375" s="159">
        <v>5808.68</v>
      </c>
      <c r="AW375" s="159"/>
      <c r="AX375" s="159"/>
      <c r="AY375" s="159"/>
      <c r="AZ375" s="153" t="s">
        <v>866</v>
      </c>
    </row>
    <row r="376" spans="1:52" ht="34.9" customHeight="1" thickBot="1" x14ac:dyDescent="0.3">
      <c r="A376" s="210"/>
      <c r="B376" s="282"/>
      <c r="C376" s="214" t="s">
        <v>800</v>
      </c>
      <c r="D376" s="153" t="s">
        <v>1090</v>
      </c>
      <c r="E376" s="153"/>
      <c r="F376" s="215">
        <v>4706.9399999999996</v>
      </c>
      <c r="G376" s="154"/>
      <c r="H376" s="215"/>
      <c r="I376" s="154"/>
      <c r="J376" s="154"/>
      <c r="K376" s="154"/>
      <c r="L376" s="154">
        <f t="shared" si="854"/>
        <v>4706.9399999999996</v>
      </c>
      <c r="M376" s="154"/>
      <c r="N376" s="154"/>
      <c r="O376" s="154"/>
      <c r="P376" s="159">
        <v>4945.54</v>
      </c>
      <c r="Q376" s="159"/>
      <c r="R376" s="159"/>
      <c r="S376" s="159"/>
      <c r="T376" s="159">
        <f t="shared" si="858"/>
        <v>4945.54</v>
      </c>
      <c r="U376" s="159"/>
      <c r="V376" s="159"/>
      <c r="W376" s="159"/>
      <c r="X376" s="159">
        <v>5206.96</v>
      </c>
      <c r="Y376" s="159"/>
      <c r="Z376" s="159"/>
      <c r="AA376" s="159"/>
      <c r="AB376" s="159">
        <f t="shared" si="862"/>
        <v>5206.96</v>
      </c>
      <c r="AC376" s="159"/>
      <c r="AD376" s="159"/>
      <c r="AE376" s="159"/>
      <c r="AF376" s="159">
        <v>5349.18</v>
      </c>
      <c r="AG376" s="159"/>
      <c r="AH376" s="159"/>
      <c r="AI376" s="159"/>
      <c r="AJ376" s="159">
        <f t="shared" si="866"/>
        <v>5349.18</v>
      </c>
      <c r="AK376" s="159"/>
      <c r="AL376" s="159"/>
      <c r="AM376" s="159"/>
      <c r="AN376" s="159">
        <v>5563.15</v>
      </c>
      <c r="AO376" s="159"/>
      <c r="AP376" s="159"/>
      <c r="AQ376" s="159"/>
      <c r="AR376" s="159">
        <f t="shared" si="870"/>
        <v>5563.15</v>
      </c>
      <c r="AS376" s="159"/>
      <c r="AT376" s="159"/>
      <c r="AU376" s="159"/>
      <c r="AV376" s="159">
        <v>5808.68</v>
      </c>
      <c r="AW376" s="159"/>
      <c r="AX376" s="159"/>
      <c r="AY376" s="159"/>
      <c r="AZ376" s="153" t="s">
        <v>866</v>
      </c>
    </row>
    <row r="377" spans="1:52" ht="48" thickBot="1" x14ac:dyDescent="0.3">
      <c r="A377" s="210"/>
      <c r="B377" s="282"/>
      <c r="C377" s="214" t="s">
        <v>801</v>
      </c>
      <c r="D377" s="153" t="s">
        <v>1090</v>
      </c>
      <c r="E377" s="153"/>
      <c r="F377" s="215">
        <v>4706.9399999999996</v>
      </c>
      <c r="G377" s="154"/>
      <c r="H377" s="215"/>
      <c r="I377" s="154"/>
      <c r="J377" s="154"/>
      <c r="K377" s="154"/>
      <c r="L377" s="154">
        <f t="shared" si="854"/>
        <v>4706.9399999999996</v>
      </c>
      <c r="M377" s="154"/>
      <c r="N377" s="154"/>
      <c r="O377" s="154"/>
      <c r="P377" s="159">
        <v>4945.54</v>
      </c>
      <c r="Q377" s="159"/>
      <c r="R377" s="159"/>
      <c r="S377" s="159"/>
      <c r="T377" s="159">
        <f t="shared" si="858"/>
        <v>4945.54</v>
      </c>
      <c r="U377" s="159"/>
      <c r="V377" s="159"/>
      <c r="W377" s="159"/>
      <c r="X377" s="159">
        <v>5206.96</v>
      </c>
      <c r="Y377" s="159"/>
      <c r="Z377" s="159"/>
      <c r="AA377" s="159"/>
      <c r="AB377" s="159">
        <f t="shared" si="862"/>
        <v>5206.96</v>
      </c>
      <c r="AC377" s="159"/>
      <c r="AD377" s="159"/>
      <c r="AE377" s="159"/>
      <c r="AF377" s="159">
        <v>5349.18</v>
      </c>
      <c r="AG377" s="159"/>
      <c r="AH377" s="159"/>
      <c r="AI377" s="159"/>
      <c r="AJ377" s="159">
        <f t="shared" si="866"/>
        <v>5349.18</v>
      </c>
      <c r="AK377" s="159"/>
      <c r="AL377" s="159"/>
      <c r="AM377" s="159"/>
      <c r="AN377" s="159">
        <v>5563.15</v>
      </c>
      <c r="AO377" s="159"/>
      <c r="AP377" s="159"/>
      <c r="AQ377" s="159"/>
      <c r="AR377" s="159">
        <f t="shared" si="870"/>
        <v>5563.15</v>
      </c>
      <c r="AS377" s="159"/>
      <c r="AT377" s="159"/>
      <c r="AU377" s="159"/>
      <c r="AV377" s="159">
        <v>5808.68</v>
      </c>
      <c r="AW377" s="159"/>
      <c r="AX377" s="159"/>
      <c r="AY377" s="159"/>
      <c r="AZ377" s="153" t="s">
        <v>866</v>
      </c>
    </row>
    <row r="378" spans="1:52" ht="37.15" customHeight="1" thickBot="1" x14ac:dyDescent="0.3">
      <c r="A378" s="210"/>
      <c r="B378" s="282"/>
      <c r="C378" s="214" t="s">
        <v>802</v>
      </c>
      <c r="D378" s="153" t="s">
        <v>1090</v>
      </c>
      <c r="E378" s="153"/>
      <c r="F378" s="215">
        <v>4706.9399999999996</v>
      </c>
      <c r="G378" s="154"/>
      <c r="H378" s="215"/>
      <c r="I378" s="154"/>
      <c r="J378" s="154"/>
      <c r="K378" s="154"/>
      <c r="L378" s="154">
        <f t="shared" si="854"/>
        <v>4706.9399999999996</v>
      </c>
      <c r="M378" s="154"/>
      <c r="N378" s="154"/>
      <c r="O378" s="154"/>
      <c r="P378" s="159">
        <v>4945.54</v>
      </c>
      <c r="Q378" s="159"/>
      <c r="R378" s="159"/>
      <c r="S378" s="159"/>
      <c r="T378" s="159">
        <f t="shared" si="858"/>
        <v>4945.54</v>
      </c>
      <c r="U378" s="159"/>
      <c r="V378" s="159"/>
      <c r="W378" s="159"/>
      <c r="X378" s="159">
        <v>5206.96</v>
      </c>
      <c r="Y378" s="159"/>
      <c r="Z378" s="159"/>
      <c r="AA378" s="159"/>
      <c r="AB378" s="159">
        <f t="shared" si="862"/>
        <v>5206.96</v>
      </c>
      <c r="AC378" s="159"/>
      <c r="AD378" s="159"/>
      <c r="AE378" s="159"/>
      <c r="AF378" s="159">
        <v>5349.18</v>
      </c>
      <c r="AG378" s="159"/>
      <c r="AH378" s="159"/>
      <c r="AI378" s="159"/>
      <c r="AJ378" s="159">
        <f t="shared" si="866"/>
        <v>5349.18</v>
      </c>
      <c r="AK378" s="159"/>
      <c r="AL378" s="159"/>
      <c r="AM378" s="159"/>
      <c r="AN378" s="159">
        <v>5563.15</v>
      </c>
      <c r="AO378" s="159"/>
      <c r="AP378" s="159"/>
      <c r="AQ378" s="159"/>
      <c r="AR378" s="159">
        <f t="shared" si="870"/>
        <v>5563.15</v>
      </c>
      <c r="AS378" s="159"/>
      <c r="AT378" s="159"/>
      <c r="AU378" s="159"/>
      <c r="AV378" s="159">
        <v>5808.68</v>
      </c>
      <c r="AW378" s="159"/>
      <c r="AX378" s="159"/>
      <c r="AY378" s="159"/>
      <c r="AZ378" s="153" t="s">
        <v>866</v>
      </c>
    </row>
    <row r="379" spans="1:52" ht="35.450000000000003" customHeight="1" thickBot="1" x14ac:dyDescent="0.3">
      <c r="A379" s="210"/>
      <c r="B379" s="282"/>
      <c r="C379" s="287" t="s">
        <v>803</v>
      </c>
      <c r="D379" s="153" t="s">
        <v>1089</v>
      </c>
      <c r="E379" s="153"/>
      <c r="F379" s="215">
        <v>2871.37</v>
      </c>
      <c r="G379" s="154"/>
      <c r="H379" s="215"/>
      <c r="I379" s="154"/>
      <c r="J379" s="154"/>
      <c r="K379" s="154"/>
      <c r="L379" s="154">
        <f t="shared" ref="L379:L381" si="874">F379</f>
        <v>2871.37</v>
      </c>
      <c r="M379" s="154"/>
      <c r="N379" s="154"/>
      <c r="O379" s="154"/>
      <c r="P379" s="159">
        <v>3017.17</v>
      </c>
      <c r="Q379" s="159"/>
      <c r="R379" s="159"/>
      <c r="S379" s="159"/>
      <c r="T379" s="159">
        <f t="shared" ref="T379:T381" si="875">P379</f>
        <v>3017.17</v>
      </c>
      <c r="U379" s="159"/>
      <c r="V379" s="159"/>
      <c r="W379" s="159"/>
      <c r="X379" s="159">
        <v>3176.48</v>
      </c>
      <c r="Y379" s="159"/>
      <c r="Z379" s="159"/>
      <c r="AA379" s="159"/>
      <c r="AB379" s="159">
        <f t="shared" ref="AB379:AB381" si="876">X379</f>
        <v>3176.48</v>
      </c>
      <c r="AC379" s="159"/>
      <c r="AD379" s="159"/>
      <c r="AE379" s="159"/>
      <c r="AF379" s="159">
        <v>3263.37</v>
      </c>
      <c r="AG379" s="159"/>
      <c r="AH379" s="159"/>
      <c r="AI379" s="159"/>
      <c r="AJ379" s="159">
        <f t="shared" ref="AJ379:AJ381" si="877">AF379</f>
        <v>3263.37</v>
      </c>
      <c r="AK379" s="159"/>
      <c r="AL379" s="159"/>
      <c r="AM379" s="159"/>
      <c r="AN379" s="159">
        <v>3393.92</v>
      </c>
      <c r="AO379" s="159"/>
      <c r="AP379" s="159"/>
      <c r="AQ379" s="159"/>
      <c r="AR379" s="159">
        <f t="shared" ref="AR379:AR381" si="878">AN379</f>
        <v>3393.92</v>
      </c>
      <c r="AS379" s="159"/>
      <c r="AT379" s="159"/>
      <c r="AU379" s="159"/>
      <c r="AV379" s="159">
        <v>3549.65</v>
      </c>
      <c r="AW379" s="159"/>
      <c r="AX379" s="159"/>
      <c r="AY379" s="159"/>
      <c r="AZ379" s="153" t="s">
        <v>866</v>
      </c>
    </row>
    <row r="380" spans="1:52" ht="42.6" customHeight="1" thickBot="1" x14ac:dyDescent="0.3">
      <c r="A380" s="210"/>
      <c r="B380" s="282"/>
      <c r="C380" s="288"/>
      <c r="D380" s="153" t="s">
        <v>1090</v>
      </c>
      <c r="E380" s="153"/>
      <c r="F380" s="215">
        <v>4706.9399999999996</v>
      </c>
      <c r="G380" s="154"/>
      <c r="H380" s="215"/>
      <c r="I380" s="154"/>
      <c r="J380" s="154"/>
      <c r="K380" s="154"/>
      <c r="L380" s="154">
        <f t="shared" si="874"/>
        <v>4706.9399999999996</v>
      </c>
      <c r="M380" s="154"/>
      <c r="N380" s="154"/>
      <c r="O380" s="154"/>
      <c r="P380" s="159">
        <v>4945.54</v>
      </c>
      <c r="Q380" s="159"/>
      <c r="R380" s="159"/>
      <c r="S380" s="159"/>
      <c r="T380" s="159">
        <f t="shared" si="875"/>
        <v>4945.54</v>
      </c>
      <c r="U380" s="159"/>
      <c r="V380" s="159"/>
      <c r="W380" s="159"/>
      <c r="X380" s="159">
        <v>5206.96</v>
      </c>
      <c r="Y380" s="159"/>
      <c r="Z380" s="159"/>
      <c r="AA380" s="159"/>
      <c r="AB380" s="159">
        <f t="shared" si="876"/>
        <v>5206.96</v>
      </c>
      <c r="AC380" s="159"/>
      <c r="AD380" s="159"/>
      <c r="AE380" s="159"/>
      <c r="AF380" s="159">
        <v>5349.18</v>
      </c>
      <c r="AG380" s="159"/>
      <c r="AH380" s="159"/>
      <c r="AI380" s="159"/>
      <c r="AJ380" s="159">
        <f t="shared" si="877"/>
        <v>5349.18</v>
      </c>
      <c r="AK380" s="159"/>
      <c r="AL380" s="159"/>
      <c r="AM380" s="159"/>
      <c r="AN380" s="159">
        <v>5563.15</v>
      </c>
      <c r="AO380" s="159"/>
      <c r="AP380" s="159"/>
      <c r="AQ380" s="159"/>
      <c r="AR380" s="159">
        <f t="shared" si="878"/>
        <v>5563.15</v>
      </c>
      <c r="AS380" s="159"/>
      <c r="AT380" s="159"/>
      <c r="AU380" s="159"/>
      <c r="AV380" s="159">
        <v>5808.68</v>
      </c>
      <c r="AW380" s="159"/>
      <c r="AX380" s="159"/>
      <c r="AY380" s="159"/>
      <c r="AZ380" s="153" t="s">
        <v>866</v>
      </c>
    </row>
    <row r="381" spans="1:52" ht="36.6" customHeight="1" thickBot="1" x14ac:dyDescent="0.3">
      <c r="A381" s="210"/>
      <c r="B381" s="282"/>
      <c r="C381" s="214" t="s">
        <v>804</v>
      </c>
      <c r="D381" s="153" t="s">
        <v>1090</v>
      </c>
      <c r="E381" s="153"/>
      <c r="F381" s="215">
        <v>4706.9399999999996</v>
      </c>
      <c r="G381" s="154"/>
      <c r="H381" s="215"/>
      <c r="I381" s="154"/>
      <c r="J381" s="154"/>
      <c r="K381" s="154"/>
      <c r="L381" s="154">
        <f t="shared" si="874"/>
        <v>4706.9399999999996</v>
      </c>
      <c r="M381" s="154"/>
      <c r="N381" s="154"/>
      <c r="O381" s="154"/>
      <c r="P381" s="159">
        <v>4945.54</v>
      </c>
      <c r="Q381" s="159"/>
      <c r="R381" s="159"/>
      <c r="S381" s="159"/>
      <c r="T381" s="159">
        <f t="shared" si="875"/>
        <v>4945.54</v>
      </c>
      <c r="U381" s="159"/>
      <c r="V381" s="159"/>
      <c r="W381" s="159"/>
      <c r="X381" s="159">
        <v>5206.96</v>
      </c>
      <c r="Y381" s="159"/>
      <c r="Z381" s="159"/>
      <c r="AA381" s="159"/>
      <c r="AB381" s="159">
        <f t="shared" si="876"/>
        <v>5206.96</v>
      </c>
      <c r="AC381" s="159"/>
      <c r="AD381" s="159"/>
      <c r="AE381" s="159"/>
      <c r="AF381" s="159">
        <v>5349.18</v>
      </c>
      <c r="AG381" s="159"/>
      <c r="AH381" s="159"/>
      <c r="AI381" s="159"/>
      <c r="AJ381" s="159">
        <f t="shared" si="877"/>
        <v>5349.18</v>
      </c>
      <c r="AK381" s="159"/>
      <c r="AL381" s="159"/>
      <c r="AM381" s="159"/>
      <c r="AN381" s="159">
        <v>5563.15</v>
      </c>
      <c r="AO381" s="159"/>
      <c r="AP381" s="159"/>
      <c r="AQ381" s="159"/>
      <c r="AR381" s="159">
        <f t="shared" si="878"/>
        <v>5563.15</v>
      </c>
      <c r="AS381" s="159"/>
      <c r="AT381" s="159"/>
      <c r="AU381" s="159"/>
      <c r="AV381" s="159">
        <v>5808.68</v>
      </c>
      <c r="AW381" s="159"/>
      <c r="AX381" s="159"/>
      <c r="AY381" s="159"/>
      <c r="AZ381" s="153" t="s">
        <v>866</v>
      </c>
    </row>
    <row r="382" spans="1:52" ht="48" thickBot="1" x14ac:dyDescent="0.3">
      <c r="A382" s="210"/>
      <c r="B382" s="282"/>
      <c r="C382" s="214" t="s">
        <v>805</v>
      </c>
      <c r="D382" s="153" t="s">
        <v>1090</v>
      </c>
      <c r="E382" s="153"/>
      <c r="F382" s="215">
        <v>4706.9399999999996</v>
      </c>
      <c r="G382" s="154"/>
      <c r="H382" s="154"/>
      <c r="I382" s="154"/>
      <c r="J382" s="154"/>
      <c r="K382" s="154"/>
      <c r="L382" s="154">
        <f t="shared" si="791"/>
        <v>4706.9399999999996</v>
      </c>
      <c r="M382" s="154"/>
      <c r="N382" s="154"/>
      <c r="O382" s="154"/>
      <c r="P382" s="159">
        <v>4945.54</v>
      </c>
      <c r="Q382" s="159"/>
      <c r="R382" s="159"/>
      <c r="S382" s="159"/>
      <c r="T382" s="159">
        <f t="shared" ref="T382:T429" si="879">P382</f>
        <v>4945.54</v>
      </c>
      <c r="U382" s="159"/>
      <c r="V382" s="159"/>
      <c r="W382" s="159"/>
      <c r="X382" s="159">
        <v>5206.96</v>
      </c>
      <c r="Y382" s="159"/>
      <c r="Z382" s="159"/>
      <c r="AA382" s="159"/>
      <c r="AB382" s="159">
        <f t="shared" ref="AB382:AB429" si="880">X382</f>
        <v>5206.96</v>
      </c>
      <c r="AC382" s="159"/>
      <c r="AD382" s="159"/>
      <c r="AE382" s="159"/>
      <c r="AF382" s="159">
        <v>5349.18</v>
      </c>
      <c r="AG382" s="159"/>
      <c r="AH382" s="159"/>
      <c r="AI382" s="159"/>
      <c r="AJ382" s="159">
        <f t="shared" ref="AJ382:AJ429" si="881">AF382</f>
        <v>5349.18</v>
      </c>
      <c r="AK382" s="159"/>
      <c r="AL382" s="159"/>
      <c r="AM382" s="159"/>
      <c r="AN382" s="159">
        <v>5563.15</v>
      </c>
      <c r="AO382" s="159"/>
      <c r="AP382" s="159"/>
      <c r="AQ382" s="159"/>
      <c r="AR382" s="159">
        <f t="shared" ref="AR382:AR429" si="882">AN382</f>
        <v>5563.15</v>
      </c>
      <c r="AS382" s="159"/>
      <c r="AT382" s="159"/>
      <c r="AU382" s="159"/>
      <c r="AV382" s="159">
        <v>5808.68</v>
      </c>
      <c r="AW382" s="159"/>
      <c r="AX382" s="159"/>
      <c r="AY382" s="159"/>
      <c r="AZ382" s="153" t="s">
        <v>866</v>
      </c>
    </row>
    <row r="383" spans="1:52" ht="40.9" customHeight="1" thickBot="1" x14ac:dyDescent="0.3">
      <c r="A383" s="210"/>
      <c r="B383" s="282"/>
      <c r="C383" s="214" t="s">
        <v>806</v>
      </c>
      <c r="D383" s="153" t="s">
        <v>1090</v>
      </c>
      <c r="E383" s="153"/>
      <c r="F383" s="215">
        <v>4706.9399999999996</v>
      </c>
      <c r="G383" s="154"/>
      <c r="H383" s="154"/>
      <c r="I383" s="154"/>
      <c r="J383" s="154"/>
      <c r="K383" s="154"/>
      <c r="L383" s="154">
        <f t="shared" ref="L383:L429" si="883">F383</f>
        <v>4706.9399999999996</v>
      </c>
      <c r="M383" s="154"/>
      <c r="N383" s="154"/>
      <c r="O383" s="154"/>
      <c r="P383" s="159">
        <v>4945.54</v>
      </c>
      <c r="Q383" s="159"/>
      <c r="R383" s="159"/>
      <c r="S383" s="159"/>
      <c r="T383" s="159">
        <f t="shared" si="879"/>
        <v>4945.54</v>
      </c>
      <c r="U383" s="159"/>
      <c r="V383" s="159"/>
      <c r="W383" s="159"/>
      <c r="X383" s="159">
        <v>5206.96</v>
      </c>
      <c r="Y383" s="159"/>
      <c r="Z383" s="159"/>
      <c r="AA383" s="159"/>
      <c r="AB383" s="159">
        <f t="shared" si="880"/>
        <v>5206.96</v>
      </c>
      <c r="AC383" s="159"/>
      <c r="AD383" s="159"/>
      <c r="AE383" s="159"/>
      <c r="AF383" s="159">
        <v>5349.18</v>
      </c>
      <c r="AG383" s="159"/>
      <c r="AH383" s="159"/>
      <c r="AI383" s="159"/>
      <c r="AJ383" s="159">
        <f t="shared" si="881"/>
        <v>5349.18</v>
      </c>
      <c r="AK383" s="159"/>
      <c r="AL383" s="159"/>
      <c r="AM383" s="159"/>
      <c r="AN383" s="159">
        <v>5563.15</v>
      </c>
      <c r="AO383" s="159"/>
      <c r="AP383" s="159"/>
      <c r="AQ383" s="159"/>
      <c r="AR383" s="159">
        <f t="shared" si="882"/>
        <v>5563.15</v>
      </c>
      <c r="AS383" s="159"/>
      <c r="AT383" s="159"/>
      <c r="AU383" s="159"/>
      <c r="AV383" s="159">
        <v>5808.68</v>
      </c>
      <c r="AW383" s="159"/>
      <c r="AX383" s="159"/>
      <c r="AY383" s="159"/>
      <c r="AZ383" s="153" t="s">
        <v>866</v>
      </c>
    </row>
    <row r="384" spans="1:52" ht="70.900000000000006" customHeight="1" thickBot="1" x14ac:dyDescent="0.3">
      <c r="A384" s="210"/>
      <c r="B384" s="282"/>
      <c r="C384" s="287" t="s">
        <v>807</v>
      </c>
      <c r="D384" s="153" t="s">
        <v>773</v>
      </c>
      <c r="E384" s="153"/>
      <c r="F384" s="154">
        <v>2536.71</v>
      </c>
      <c r="G384" s="154"/>
      <c r="H384" s="154">
        <f>F384</f>
        <v>2536.71</v>
      </c>
      <c r="I384" s="154"/>
      <c r="J384" s="154"/>
      <c r="K384" s="154"/>
      <c r="L384" s="154">
        <f t="shared" si="883"/>
        <v>2536.71</v>
      </c>
      <c r="M384" s="154"/>
      <c r="N384" s="154">
        <f t="shared" ref="N384:N429" si="884">H384</f>
        <v>2536.71</v>
      </c>
      <c r="O384" s="154"/>
      <c r="P384" s="159">
        <v>2653.28</v>
      </c>
      <c r="Q384" s="159"/>
      <c r="R384" s="159">
        <v>2653.28</v>
      </c>
      <c r="S384" s="159"/>
      <c r="T384" s="159">
        <f t="shared" si="879"/>
        <v>2653.28</v>
      </c>
      <c r="U384" s="159"/>
      <c r="V384" s="159">
        <f t="shared" ref="V384:V429" si="885">R384</f>
        <v>2653.28</v>
      </c>
      <c r="W384" s="159"/>
      <c r="X384" s="159">
        <v>2759.41</v>
      </c>
      <c r="Y384" s="159"/>
      <c r="Z384" s="159">
        <f>X384</f>
        <v>2759.41</v>
      </c>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3" t="s">
        <v>863</v>
      </c>
    </row>
    <row r="385" spans="1:52" ht="38.450000000000003" customHeight="1" thickBot="1" x14ac:dyDescent="0.3">
      <c r="A385" s="210"/>
      <c r="B385" s="282"/>
      <c r="C385" s="288"/>
      <c r="D385" s="153" t="s">
        <v>1089</v>
      </c>
      <c r="E385" s="153"/>
      <c r="F385" s="215">
        <v>2871.37</v>
      </c>
      <c r="G385" s="154"/>
      <c r="H385" s="215">
        <f>F385</f>
        <v>2871.37</v>
      </c>
      <c r="I385" s="154"/>
      <c r="J385" s="154"/>
      <c r="K385" s="154"/>
      <c r="L385" s="154">
        <f t="shared" si="883"/>
        <v>2871.37</v>
      </c>
      <c r="M385" s="154"/>
      <c r="N385" s="154">
        <f t="shared" si="884"/>
        <v>2871.37</v>
      </c>
      <c r="O385" s="154"/>
      <c r="P385" s="159">
        <v>3017.17</v>
      </c>
      <c r="Q385" s="159"/>
      <c r="R385" s="159">
        <f>P385</f>
        <v>3017.17</v>
      </c>
      <c r="S385" s="159"/>
      <c r="T385" s="159">
        <f t="shared" si="879"/>
        <v>3017.17</v>
      </c>
      <c r="U385" s="159"/>
      <c r="V385" s="159">
        <f t="shared" si="885"/>
        <v>3017.17</v>
      </c>
      <c r="W385" s="159"/>
      <c r="X385" s="159">
        <v>3176.48</v>
      </c>
      <c r="Y385" s="159"/>
      <c r="Z385" s="159">
        <f>X385</f>
        <v>3176.48</v>
      </c>
      <c r="AA385" s="159"/>
      <c r="AB385" s="159">
        <f t="shared" si="880"/>
        <v>3176.48</v>
      </c>
      <c r="AC385" s="159"/>
      <c r="AD385" s="159"/>
      <c r="AE385" s="159"/>
      <c r="AF385" s="159">
        <v>3263.37</v>
      </c>
      <c r="AG385" s="159"/>
      <c r="AH385" s="159"/>
      <c r="AI385" s="159"/>
      <c r="AJ385" s="159">
        <f t="shared" si="881"/>
        <v>3263.37</v>
      </c>
      <c r="AK385" s="159"/>
      <c r="AL385" s="159"/>
      <c r="AM385" s="159"/>
      <c r="AN385" s="159">
        <v>3393.92</v>
      </c>
      <c r="AO385" s="159"/>
      <c r="AP385" s="159"/>
      <c r="AQ385" s="159"/>
      <c r="AR385" s="159">
        <f t="shared" si="882"/>
        <v>3393.92</v>
      </c>
      <c r="AS385" s="159"/>
      <c r="AT385" s="159"/>
      <c r="AU385" s="159"/>
      <c r="AV385" s="159">
        <v>3549.65</v>
      </c>
      <c r="AW385" s="159"/>
      <c r="AX385" s="159"/>
      <c r="AY385" s="159"/>
      <c r="AZ385" s="153" t="s">
        <v>866</v>
      </c>
    </row>
    <row r="386" spans="1:52" ht="41.45" customHeight="1" thickBot="1" x14ac:dyDescent="0.3">
      <c r="A386" s="210"/>
      <c r="B386" s="282"/>
      <c r="C386" s="287" t="s">
        <v>808</v>
      </c>
      <c r="D386" s="153" t="s">
        <v>777</v>
      </c>
      <c r="E386" s="153" t="s">
        <v>696</v>
      </c>
      <c r="F386" s="215">
        <v>453.25</v>
      </c>
      <c r="G386" s="154">
        <f>F386</f>
        <v>453.25</v>
      </c>
      <c r="H386" s="215"/>
      <c r="I386" s="154"/>
      <c r="J386" s="154"/>
      <c r="K386" s="154"/>
      <c r="L386" s="154">
        <f t="shared" si="883"/>
        <v>453.25</v>
      </c>
      <c r="M386" s="154">
        <f>L386</f>
        <v>453.25</v>
      </c>
      <c r="N386" s="154"/>
      <c r="O386" s="154"/>
      <c r="P386" s="159">
        <v>465.03</v>
      </c>
      <c r="Q386" s="159">
        <f>P386</f>
        <v>465.03</v>
      </c>
      <c r="R386" s="159"/>
      <c r="S386" s="159"/>
      <c r="T386" s="159">
        <f t="shared" si="879"/>
        <v>465.03</v>
      </c>
      <c r="U386" s="159">
        <f>T386</f>
        <v>465.03</v>
      </c>
      <c r="V386" s="159"/>
      <c r="W386" s="159"/>
      <c r="X386" s="159">
        <v>483.63</v>
      </c>
      <c r="Y386" s="159">
        <f>X386</f>
        <v>483.63</v>
      </c>
      <c r="Z386" s="159"/>
      <c r="AA386" s="159"/>
      <c r="AB386" s="159">
        <f t="shared" si="880"/>
        <v>483.63</v>
      </c>
      <c r="AC386" s="159">
        <f>AB386</f>
        <v>483.63</v>
      </c>
      <c r="AD386" s="159"/>
      <c r="AE386" s="159"/>
      <c r="AF386" s="159">
        <v>502.98</v>
      </c>
      <c r="AG386" s="159">
        <f>AF386</f>
        <v>502.98</v>
      </c>
      <c r="AH386" s="159"/>
      <c r="AI386" s="159"/>
      <c r="AJ386" s="159">
        <f t="shared" si="881"/>
        <v>502.98</v>
      </c>
      <c r="AK386" s="159">
        <f>AJ386</f>
        <v>502.98</v>
      </c>
      <c r="AL386" s="159"/>
      <c r="AM386" s="159"/>
      <c r="AN386" s="159">
        <v>523.11</v>
      </c>
      <c r="AO386" s="159">
        <f>AN386</f>
        <v>523.11</v>
      </c>
      <c r="AP386" s="159"/>
      <c r="AQ386" s="159"/>
      <c r="AR386" s="159">
        <f t="shared" si="882"/>
        <v>523.11</v>
      </c>
      <c r="AS386" s="159">
        <f>AR386</f>
        <v>523.11</v>
      </c>
      <c r="AT386" s="159"/>
      <c r="AU386" s="159"/>
      <c r="AV386" s="159">
        <v>1494.8</v>
      </c>
      <c r="AW386" s="159">
        <f>AV386</f>
        <v>1494.8</v>
      </c>
      <c r="AX386" s="159"/>
      <c r="AY386" s="159"/>
      <c r="AZ386" s="153" t="s">
        <v>877</v>
      </c>
    </row>
    <row r="387" spans="1:52" ht="45" customHeight="1" thickBot="1" x14ac:dyDescent="0.3">
      <c r="A387" s="210"/>
      <c r="B387" s="282"/>
      <c r="C387" s="288"/>
      <c r="D387" s="153" t="s">
        <v>1089</v>
      </c>
      <c r="E387" s="153"/>
      <c r="F387" s="215">
        <v>2871.37</v>
      </c>
      <c r="G387" s="154"/>
      <c r="H387" s="215">
        <f>F387</f>
        <v>2871.37</v>
      </c>
      <c r="I387" s="154"/>
      <c r="J387" s="154"/>
      <c r="K387" s="154"/>
      <c r="L387" s="154">
        <f t="shared" ref="L387" si="886">F387</f>
        <v>2871.37</v>
      </c>
      <c r="M387" s="154"/>
      <c r="N387" s="154">
        <f t="shared" ref="N387" si="887">H387</f>
        <v>2871.37</v>
      </c>
      <c r="O387" s="154"/>
      <c r="P387" s="159">
        <v>3017.17</v>
      </c>
      <c r="Q387" s="159"/>
      <c r="R387" s="159">
        <f>P387</f>
        <v>3017.17</v>
      </c>
      <c r="S387" s="159"/>
      <c r="T387" s="159">
        <f t="shared" ref="T387" si="888">P387</f>
        <v>3017.17</v>
      </c>
      <c r="U387" s="159"/>
      <c r="V387" s="159">
        <f t="shared" ref="V387" si="889">R387</f>
        <v>3017.17</v>
      </c>
      <c r="W387" s="159"/>
      <c r="X387" s="159">
        <v>3176.48</v>
      </c>
      <c r="Y387" s="159"/>
      <c r="Z387" s="159">
        <f>X387</f>
        <v>3176.48</v>
      </c>
      <c r="AA387" s="159"/>
      <c r="AB387" s="159">
        <f t="shared" ref="AB387" si="890">X387</f>
        <v>3176.48</v>
      </c>
      <c r="AC387" s="159"/>
      <c r="AD387" s="159">
        <f t="shared" ref="AD387" si="891">Z387</f>
        <v>3176.48</v>
      </c>
      <c r="AE387" s="159"/>
      <c r="AF387" s="159">
        <v>3263.37</v>
      </c>
      <c r="AG387" s="159"/>
      <c r="AH387" s="159">
        <f>AF387</f>
        <v>3263.37</v>
      </c>
      <c r="AI387" s="159"/>
      <c r="AJ387" s="159">
        <f t="shared" ref="AJ387" si="892">AF387</f>
        <v>3263.37</v>
      </c>
      <c r="AK387" s="159"/>
      <c r="AL387" s="159">
        <f t="shared" ref="AL387" si="893">AH387</f>
        <v>3263.37</v>
      </c>
      <c r="AM387" s="159"/>
      <c r="AN387" s="159">
        <v>3393.92</v>
      </c>
      <c r="AO387" s="159"/>
      <c r="AP387" s="159">
        <v>3393.92</v>
      </c>
      <c r="AQ387" s="159"/>
      <c r="AR387" s="159">
        <f t="shared" ref="AR387" si="894">AN387</f>
        <v>3393.92</v>
      </c>
      <c r="AS387" s="159"/>
      <c r="AT387" s="159">
        <f t="shared" ref="AT387" si="895">AP387</f>
        <v>3393.92</v>
      </c>
      <c r="AU387" s="159"/>
      <c r="AV387" s="159">
        <v>3549.65</v>
      </c>
      <c r="AW387" s="159"/>
      <c r="AX387" s="159">
        <f>AV387</f>
        <v>3549.65</v>
      </c>
      <c r="AY387" s="159"/>
      <c r="AZ387" s="153" t="s">
        <v>866</v>
      </c>
    </row>
    <row r="388" spans="1:52" ht="38.450000000000003" customHeight="1" thickBot="1" x14ac:dyDescent="0.3">
      <c r="A388" s="211"/>
      <c r="B388" s="283"/>
      <c r="C388" s="212" t="s">
        <v>809</v>
      </c>
      <c r="D388" s="153" t="s">
        <v>1089</v>
      </c>
      <c r="E388" s="153"/>
      <c r="F388" s="215">
        <v>2871.37</v>
      </c>
      <c r="G388" s="154"/>
      <c r="H388" s="215">
        <f>F388</f>
        <v>2871.37</v>
      </c>
      <c r="I388" s="154"/>
      <c r="J388" s="154"/>
      <c r="K388" s="154"/>
      <c r="L388" s="154">
        <f t="shared" si="883"/>
        <v>2871.37</v>
      </c>
      <c r="M388" s="154"/>
      <c r="N388" s="154">
        <f t="shared" si="884"/>
        <v>2871.37</v>
      </c>
      <c r="O388" s="154"/>
      <c r="P388" s="159">
        <v>3017.17</v>
      </c>
      <c r="Q388" s="159"/>
      <c r="R388" s="159">
        <f>P388</f>
        <v>3017.17</v>
      </c>
      <c r="S388" s="159"/>
      <c r="T388" s="159">
        <f t="shared" si="879"/>
        <v>3017.17</v>
      </c>
      <c r="U388" s="159"/>
      <c r="V388" s="159">
        <f t="shared" si="885"/>
        <v>3017.17</v>
      </c>
      <c r="W388" s="159"/>
      <c r="X388" s="159">
        <v>3176.48</v>
      </c>
      <c r="Y388" s="159"/>
      <c r="Z388" s="159">
        <f>X388</f>
        <v>3176.48</v>
      </c>
      <c r="AA388" s="159"/>
      <c r="AB388" s="159">
        <f t="shared" si="880"/>
        <v>3176.48</v>
      </c>
      <c r="AC388" s="159"/>
      <c r="AD388" s="159">
        <f t="shared" ref="AD388:AD429" si="896">Z388</f>
        <v>3176.48</v>
      </c>
      <c r="AE388" s="159"/>
      <c r="AF388" s="159">
        <v>3263.37</v>
      </c>
      <c r="AG388" s="159"/>
      <c r="AH388" s="159">
        <f>AF388</f>
        <v>3263.37</v>
      </c>
      <c r="AI388" s="159"/>
      <c r="AJ388" s="159">
        <f t="shared" si="881"/>
        <v>3263.37</v>
      </c>
      <c r="AK388" s="159"/>
      <c r="AL388" s="159">
        <f t="shared" ref="AL388:AL429" si="897">AH388</f>
        <v>3263.37</v>
      </c>
      <c r="AM388" s="159"/>
      <c r="AN388" s="159">
        <v>3393.92</v>
      </c>
      <c r="AO388" s="159"/>
      <c r="AP388" s="159">
        <v>3393.92</v>
      </c>
      <c r="AQ388" s="159"/>
      <c r="AR388" s="159">
        <f t="shared" si="882"/>
        <v>3393.92</v>
      </c>
      <c r="AS388" s="159"/>
      <c r="AT388" s="159">
        <f t="shared" ref="AT388:AT429" si="898">AP388</f>
        <v>3393.92</v>
      </c>
      <c r="AU388" s="159"/>
      <c r="AV388" s="159">
        <v>3549.65</v>
      </c>
      <c r="AW388" s="159"/>
      <c r="AX388" s="159">
        <f>AV388</f>
        <v>3549.65</v>
      </c>
      <c r="AY388" s="159"/>
      <c r="AZ388" s="153" t="s">
        <v>866</v>
      </c>
    </row>
    <row r="389" spans="1:52" ht="32.25" customHeight="1" thickBot="1" x14ac:dyDescent="0.3">
      <c r="A389" s="209">
        <v>29</v>
      </c>
      <c r="B389" s="291" t="s">
        <v>60</v>
      </c>
      <c r="C389" s="212" t="s">
        <v>348</v>
      </c>
      <c r="D389" s="153" t="s">
        <v>59</v>
      </c>
      <c r="E389" s="153" t="s">
        <v>696</v>
      </c>
      <c r="F389" s="215">
        <v>3235.98</v>
      </c>
      <c r="G389" s="154">
        <v>3818.46</v>
      </c>
      <c r="H389" s="215">
        <f>F389</f>
        <v>3235.98</v>
      </c>
      <c r="I389" s="154">
        <f>G389</f>
        <v>3818.46</v>
      </c>
      <c r="J389" s="154"/>
      <c r="K389" s="154"/>
      <c r="L389" s="154">
        <f t="shared" si="883"/>
        <v>3235.98</v>
      </c>
      <c r="M389" s="154">
        <f t="shared" ref="M389:M429" si="899">ROUND(L389*1.2,2)</f>
        <v>3883.18</v>
      </c>
      <c r="N389" s="154">
        <f t="shared" si="884"/>
        <v>3235.98</v>
      </c>
      <c r="O389" s="154">
        <f t="shared" ref="O389" si="900">ROUND(N389*1.2,2)</f>
        <v>3883.18</v>
      </c>
      <c r="P389" s="159">
        <v>3281.28</v>
      </c>
      <c r="Q389" s="159">
        <f>P389*1.2</f>
        <v>3937.5360000000001</v>
      </c>
      <c r="R389" s="159">
        <f>P389</f>
        <v>3281.28</v>
      </c>
      <c r="S389" s="159">
        <f>R389*1.2</f>
        <v>3937.5360000000001</v>
      </c>
      <c r="T389" s="159">
        <f>P389</f>
        <v>3281.28</v>
      </c>
      <c r="U389" s="159">
        <f>ROUND(T389*1.2,2)</f>
        <v>3937.54</v>
      </c>
      <c r="V389" s="159">
        <f>R389</f>
        <v>3281.28</v>
      </c>
      <c r="W389" s="159">
        <f>ROUND(V389*1.2,2)</f>
        <v>3937.54</v>
      </c>
      <c r="X389" s="159">
        <v>3323.86</v>
      </c>
      <c r="Y389" s="159">
        <f>X389*1.2</f>
        <v>3988.6320000000001</v>
      </c>
      <c r="Z389" s="159">
        <v>3323.86</v>
      </c>
      <c r="AA389" s="159">
        <f>Z389*1.2</f>
        <v>3988.6320000000001</v>
      </c>
      <c r="AB389" s="159">
        <f t="shared" si="880"/>
        <v>3323.86</v>
      </c>
      <c r="AC389" s="159">
        <f t="shared" ref="AC389:AC429" si="901">ROUND(AB389*1.2,2)</f>
        <v>3988.63</v>
      </c>
      <c r="AD389" s="159">
        <f t="shared" si="896"/>
        <v>3323.86</v>
      </c>
      <c r="AE389" s="159">
        <f t="shared" ref="AE389:AE429" si="902">ROUND(AD389*1.2,2)</f>
        <v>3988.63</v>
      </c>
      <c r="AF389" s="159">
        <v>3549.04</v>
      </c>
      <c r="AG389" s="159">
        <f>AF389*1.2</f>
        <v>4258.848</v>
      </c>
      <c r="AH389" s="159">
        <v>3549.04</v>
      </c>
      <c r="AI389" s="159">
        <f>AH389*1.2</f>
        <v>4258.848</v>
      </c>
      <c r="AJ389" s="159">
        <f t="shared" si="881"/>
        <v>3549.04</v>
      </c>
      <c r="AK389" s="159">
        <f t="shared" ref="AK389:AK429" si="903">ROUND(AJ389*1.2,2)</f>
        <v>4258.8500000000004</v>
      </c>
      <c r="AL389" s="159">
        <f t="shared" si="897"/>
        <v>3549.04</v>
      </c>
      <c r="AM389" s="159">
        <f t="shared" ref="AM389:AM429" si="904">ROUND(AL389*1.2,2)</f>
        <v>4258.8500000000004</v>
      </c>
      <c r="AN389" s="159">
        <v>3691</v>
      </c>
      <c r="AO389" s="159">
        <f>AN389*1.2</f>
        <v>4429.2</v>
      </c>
      <c r="AP389" s="159">
        <v>3691</v>
      </c>
      <c r="AQ389" s="159">
        <f>AP389*1.2</f>
        <v>4429.2</v>
      </c>
      <c r="AR389" s="159">
        <f t="shared" si="882"/>
        <v>3691</v>
      </c>
      <c r="AS389" s="159">
        <f t="shared" ref="AS389:AS429" si="905">ROUND(AR389*1.2,2)</f>
        <v>4429.2</v>
      </c>
      <c r="AT389" s="159">
        <f t="shared" si="898"/>
        <v>3691</v>
      </c>
      <c r="AU389" s="159">
        <f t="shared" ref="AU389:AU429" si="906">ROUND(AT389*1.2,2)</f>
        <v>4429.2</v>
      </c>
      <c r="AV389" s="159">
        <v>3838.78</v>
      </c>
      <c r="AW389" s="159">
        <f>AV389*1.2</f>
        <v>4606.5360000000001</v>
      </c>
      <c r="AX389" s="159">
        <v>3838.78</v>
      </c>
      <c r="AY389" s="159">
        <f>AX389*1.2</f>
        <v>4606.5360000000001</v>
      </c>
      <c r="AZ389" s="153" t="s">
        <v>823</v>
      </c>
    </row>
    <row r="390" spans="1:52" ht="32.25" thickBot="1" x14ac:dyDescent="0.3">
      <c r="A390" s="210"/>
      <c r="B390" s="282"/>
      <c r="C390" s="218" t="s">
        <v>349</v>
      </c>
      <c r="D390" s="153" t="s">
        <v>59</v>
      </c>
      <c r="E390" s="153" t="s">
        <v>696</v>
      </c>
      <c r="F390" s="215">
        <v>3235.98</v>
      </c>
      <c r="G390" s="154">
        <v>3818.46</v>
      </c>
      <c r="H390" s="215"/>
      <c r="I390" s="154"/>
      <c r="J390" s="154"/>
      <c r="K390" s="154"/>
      <c r="L390" s="154">
        <v>3235.98</v>
      </c>
      <c r="M390" s="154">
        <v>3883.18</v>
      </c>
      <c r="N390" s="154"/>
      <c r="O390" s="154"/>
      <c r="P390" s="159">
        <v>3281.28</v>
      </c>
      <c r="Q390" s="159">
        <v>3937.5360000000001</v>
      </c>
      <c r="R390" s="159"/>
      <c r="S390" s="159"/>
      <c r="T390" s="159">
        <v>3281.28</v>
      </c>
      <c r="U390" s="159">
        <v>3937.54</v>
      </c>
      <c r="V390" s="159"/>
      <c r="W390" s="159"/>
      <c r="X390" s="159">
        <v>3323.86</v>
      </c>
      <c r="Y390" s="159">
        <f>X390*1.2</f>
        <v>3988.6320000000001</v>
      </c>
      <c r="Z390" s="159"/>
      <c r="AA390" s="159"/>
      <c r="AB390" s="159">
        <v>3412.54</v>
      </c>
      <c r="AC390" s="159">
        <v>4095.05</v>
      </c>
      <c r="AD390" s="159"/>
      <c r="AE390" s="159"/>
      <c r="AF390" s="159">
        <v>3549.04</v>
      </c>
      <c r="AG390" s="159">
        <v>4258.848</v>
      </c>
      <c r="AH390" s="159"/>
      <c r="AI390" s="159"/>
      <c r="AJ390" s="159">
        <v>3549.04</v>
      </c>
      <c r="AK390" s="159">
        <v>4258.8500000000004</v>
      </c>
      <c r="AL390" s="159"/>
      <c r="AM390" s="159"/>
      <c r="AN390" s="159">
        <v>3691</v>
      </c>
      <c r="AO390" s="159">
        <v>4429.2</v>
      </c>
      <c r="AP390" s="159"/>
      <c r="AQ390" s="159"/>
      <c r="AR390" s="159">
        <v>3691</v>
      </c>
      <c r="AS390" s="159">
        <v>4429.2</v>
      </c>
      <c r="AT390" s="159"/>
      <c r="AU390" s="159"/>
      <c r="AV390" s="159">
        <v>3838.78</v>
      </c>
      <c r="AW390" s="159">
        <v>4606.5360000000001</v>
      </c>
      <c r="AX390" s="159"/>
      <c r="AY390" s="159"/>
      <c r="AZ390" s="153" t="s">
        <v>823</v>
      </c>
    </row>
    <row r="391" spans="1:52" ht="32.25" thickBot="1" x14ac:dyDescent="0.3">
      <c r="A391" s="210"/>
      <c r="B391" s="282"/>
      <c r="C391" s="140" t="s">
        <v>350</v>
      </c>
      <c r="D391" s="153" t="s">
        <v>59</v>
      </c>
      <c r="E391" s="153" t="s">
        <v>696</v>
      </c>
      <c r="F391" s="215">
        <v>3235.98</v>
      </c>
      <c r="G391" s="154">
        <v>3818.46</v>
      </c>
      <c r="H391" s="215"/>
      <c r="I391" s="154"/>
      <c r="J391" s="154"/>
      <c r="K391" s="154"/>
      <c r="L391" s="154">
        <v>3235.98</v>
      </c>
      <c r="M391" s="154">
        <v>3883.18</v>
      </c>
      <c r="N391" s="154"/>
      <c r="O391" s="154"/>
      <c r="P391" s="159">
        <v>3281.28</v>
      </c>
      <c r="Q391" s="159">
        <v>3937.5360000000001</v>
      </c>
      <c r="R391" s="159"/>
      <c r="S391" s="159"/>
      <c r="T391" s="159">
        <v>3281.28</v>
      </c>
      <c r="U391" s="159">
        <v>3937.54</v>
      </c>
      <c r="V391" s="159"/>
      <c r="W391" s="159"/>
      <c r="X391" s="159">
        <v>3323.86</v>
      </c>
      <c r="Y391" s="159">
        <f>X391*1.2</f>
        <v>3988.6320000000001</v>
      </c>
      <c r="Z391" s="159"/>
      <c r="AA391" s="159"/>
      <c r="AB391" s="159">
        <v>3412.54</v>
      </c>
      <c r="AC391" s="159">
        <v>4095.05</v>
      </c>
      <c r="AD391" s="159"/>
      <c r="AE391" s="159"/>
      <c r="AF391" s="159">
        <v>3549.04</v>
      </c>
      <c r="AG391" s="159">
        <v>4258.848</v>
      </c>
      <c r="AH391" s="159"/>
      <c r="AI391" s="159"/>
      <c r="AJ391" s="159">
        <v>3549.04</v>
      </c>
      <c r="AK391" s="159">
        <v>4258.8500000000004</v>
      </c>
      <c r="AL391" s="159"/>
      <c r="AM391" s="159"/>
      <c r="AN391" s="159">
        <v>3691</v>
      </c>
      <c r="AO391" s="159">
        <v>4429.2</v>
      </c>
      <c r="AP391" s="159"/>
      <c r="AQ391" s="159"/>
      <c r="AR391" s="159">
        <v>3691</v>
      </c>
      <c r="AS391" s="159">
        <v>4429.2</v>
      </c>
      <c r="AT391" s="159"/>
      <c r="AU391" s="159"/>
      <c r="AV391" s="159">
        <v>3838.78</v>
      </c>
      <c r="AW391" s="159">
        <v>4606.5360000000001</v>
      </c>
      <c r="AX391" s="159"/>
      <c r="AY391" s="159"/>
      <c r="AZ391" s="153" t="s">
        <v>823</v>
      </c>
    </row>
    <row r="392" spans="1:52" ht="32.25" thickBot="1" x14ac:dyDescent="0.3">
      <c r="A392" s="210"/>
      <c r="B392" s="282"/>
      <c r="C392" s="140" t="s">
        <v>351</v>
      </c>
      <c r="D392" s="153" t="s">
        <v>59</v>
      </c>
      <c r="E392" s="153"/>
      <c r="F392" s="215">
        <v>3235.98</v>
      </c>
      <c r="G392" s="154"/>
      <c r="H392" s="215"/>
      <c r="I392" s="154"/>
      <c r="J392" s="154"/>
      <c r="K392" s="154"/>
      <c r="L392" s="154">
        <v>3235.98</v>
      </c>
      <c r="M392" s="154"/>
      <c r="N392" s="154"/>
      <c r="O392" s="154"/>
      <c r="P392" s="159">
        <v>3281.28</v>
      </c>
      <c r="Q392" s="159"/>
      <c r="R392" s="159"/>
      <c r="S392" s="159"/>
      <c r="T392" s="159">
        <v>3281.28</v>
      </c>
      <c r="U392" s="159"/>
      <c r="V392" s="159"/>
      <c r="W392" s="159"/>
      <c r="X392" s="159">
        <v>3323.86</v>
      </c>
      <c r="Y392" s="159"/>
      <c r="Z392" s="159"/>
      <c r="AA392" s="159"/>
      <c r="AB392" s="159">
        <v>3412.54</v>
      </c>
      <c r="AC392" s="159"/>
      <c r="AD392" s="159"/>
      <c r="AE392" s="159"/>
      <c r="AF392" s="159">
        <v>3549.04</v>
      </c>
      <c r="AG392" s="159"/>
      <c r="AH392" s="159"/>
      <c r="AI392" s="159"/>
      <c r="AJ392" s="159">
        <v>3549.04</v>
      </c>
      <c r="AK392" s="159"/>
      <c r="AL392" s="159"/>
      <c r="AM392" s="159"/>
      <c r="AN392" s="159">
        <v>3691</v>
      </c>
      <c r="AO392" s="159"/>
      <c r="AP392" s="159"/>
      <c r="AQ392" s="159"/>
      <c r="AR392" s="159">
        <v>3691</v>
      </c>
      <c r="AS392" s="159"/>
      <c r="AT392" s="159"/>
      <c r="AU392" s="159"/>
      <c r="AV392" s="159">
        <v>3838.78</v>
      </c>
      <c r="AW392" s="159"/>
      <c r="AX392" s="159"/>
      <c r="AY392" s="159"/>
      <c r="AZ392" s="153" t="s">
        <v>823</v>
      </c>
    </row>
    <row r="393" spans="1:52" ht="32.25" thickBot="1" x14ac:dyDescent="0.3">
      <c r="A393" s="210"/>
      <c r="B393" s="282"/>
      <c r="C393" s="311" t="s">
        <v>352</v>
      </c>
      <c r="D393" s="153" t="s">
        <v>59</v>
      </c>
      <c r="E393" s="153" t="s">
        <v>696</v>
      </c>
      <c r="F393" s="215">
        <v>3235.98</v>
      </c>
      <c r="G393" s="154">
        <v>3818.46</v>
      </c>
      <c r="H393" s="215"/>
      <c r="I393" s="154"/>
      <c r="J393" s="154"/>
      <c r="K393" s="154"/>
      <c r="L393" s="154">
        <v>3235.98</v>
      </c>
      <c r="M393" s="154">
        <v>3883.18</v>
      </c>
      <c r="N393" s="154"/>
      <c r="O393" s="154"/>
      <c r="P393" s="159">
        <v>3281.28</v>
      </c>
      <c r="Q393" s="159">
        <v>3937.5360000000001</v>
      </c>
      <c r="R393" s="159"/>
      <c r="S393" s="159"/>
      <c r="T393" s="159">
        <v>3281.28</v>
      </c>
      <c r="U393" s="159">
        <v>3937.54</v>
      </c>
      <c r="V393" s="159"/>
      <c r="W393" s="159"/>
      <c r="X393" s="159">
        <v>3323.86</v>
      </c>
      <c r="Y393" s="159">
        <f>X393*1.2</f>
        <v>3988.6320000000001</v>
      </c>
      <c r="Z393" s="159"/>
      <c r="AA393" s="159"/>
      <c r="AB393" s="159">
        <v>3412.54</v>
      </c>
      <c r="AC393" s="159">
        <v>4095.05</v>
      </c>
      <c r="AD393" s="159"/>
      <c r="AE393" s="159"/>
      <c r="AF393" s="159">
        <v>3549.04</v>
      </c>
      <c r="AG393" s="159">
        <v>4258.848</v>
      </c>
      <c r="AH393" s="159"/>
      <c r="AI393" s="159"/>
      <c r="AJ393" s="159">
        <v>3549.04</v>
      </c>
      <c r="AK393" s="159">
        <v>4258.8500000000004</v>
      </c>
      <c r="AL393" s="159"/>
      <c r="AM393" s="159"/>
      <c r="AN393" s="159">
        <v>3691</v>
      </c>
      <c r="AO393" s="159">
        <v>4429.2</v>
      </c>
      <c r="AP393" s="159"/>
      <c r="AQ393" s="159"/>
      <c r="AR393" s="159">
        <v>3691</v>
      </c>
      <c r="AS393" s="159">
        <v>4429.2</v>
      </c>
      <c r="AT393" s="159"/>
      <c r="AU393" s="159"/>
      <c r="AV393" s="159">
        <v>3838.78</v>
      </c>
      <c r="AW393" s="159">
        <v>4606.5360000000001</v>
      </c>
      <c r="AX393" s="159"/>
      <c r="AY393" s="159"/>
      <c r="AZ393" s="153" t="s">
        <v>823</v>
      </c>
    </row>
    <row r="394" spans="1:52" ht="16.5" thickBot="1" x14ac:dyDescent="0.3">
      <c r="A394" s="210"/>
      <c r="B394" s="282"/>
      <c r="C394" s="312"/>
      <c r="D394" s="153" t="s">
        <v>437</v>
      </c>
      <c r="E394" s="153" t="s">
        <v>696</v>
      </c>
      <c r="F394" s="154">
        <v>1521.53</v>
      </c>
      <c r="G394" s="154">
        <v>1795.41</v>
      </c>
      <c r="H394" s="154"/>
      <c r="I394" s="154"/>
      <c r="J394" s="154"/>
      <c r="K394" s="154"/>
      <c r="L394" s="154">
        <f t="shared" si="883"/>
        <v>1521.53</v>
      </c>
      <c r="M394" s="154">
        <f t="shared" si="899"/>
        <v>1825.84</v>
      </c>
      <c r="N394" s="154">
        <f t="shared" si="884"/>
        <v>0</v>
      </c>
      <c r="O394" s="154">
        <f t="shared" ref="O394" si="907">ROUND(N394*1.2,2)</f>
        <v>0</v>
      </c>
      <c r="P394" s="159">
        <v>1549.13</v>
      </c>
      <c r="Q394" s="159">
        <v>1858.96</v>
      </c>
      <c r="R394" s="159"/>
      <c r="S394" s="159"/>
      <c r="T394" s="159">
        <f>P394</f>
        <v>1549.13</v>
      </c>
      <c r="U394" s="159">
        <f>ROUND(T394*1.2,2)</f>
        <v>1858.96</v>
      </c>
      <c r="V394" s="159"/>
      <c r="W394" s="159"/>
      <c r="X394" s="159">
        <v>1552.96</v>
      </c>
      <c r="Y394" s="159">
        <v>1863.55</v>
      </c>
      <c r="Z394" s="159"/>
      <c r="AA394" s="159"/>
      <c r="AB394" s="159">
        <f t="shared" si="880"/>
        <v>1552.96</v>
      </c>
      <c r="AC394" s="159">
        <f t="shared" si="901"/>
        <v>1863.55</v>
      </c>
      <c r="AD394" s="159">
        <f t="shared" si="896"/>
        <v>0</v>
      </c>
      <c r="AE394" s="159">
        <f t="shared" si="902"/>
        <v>0</v>
      </c>
      <c r="AF394" s="159">
        <v>1675.54</v>
      </c>
      <c r="AG394" s="159">
        <v>2010.65</v>
      </c>
      <c r="AH394" s="159"/>
      <c r="AI394" s="159"/>
      <c r="AJ394" s="159">
        <f t="shared" si="881"/>
        <v>1675.54</v>
      </c>
      <c r="AK394" s="159">
        <f t="shared" si="903"/>
        <v>2010.65</v>
      </c>
      <c r="AL394" s="159">
        <f t="shared" si="897"/>
        <v>0</v>
      </c>
      <c r="AM394" s="159">
        <f t="shared" si="904"/>
        <v>0</v>
      </c>
      <c r="AN394" s="159">
        <v>1742.57</v>
      </c>
      <c r="AO394" s="159">
        <v>2091.08</v>
      </c>
      <c r="AP394" s="159"/>
      <c r="AQ394" s="159"/>
      <c r="AR394" s="159">
        <f t="shared" si="882"/>
        <v>1742.57</v>
      </c>
      <c r="AS394" s="159">
        <f t="shared" si="905"/>
        <v>2091.08</v>
      </c>
      <c r="AT394" s="159">
        <f t="shared" si="898"/>
        <v>0</v>
      </c>
      <c r="AU394" s="159">
        <f t="shared" si="906"/>
        <v>0</v>
      </c>
      <c r="AV394" s="159">
        <v>1812.26</v>
      </c>
      <c r="AW394" s="159">
        <v>2174.71</v>
      </c>
      <c r="AX394" s="159"/>
      <c r="AY394" s="159"/>
      <c r="AZ394" s="153" t="s">
        <v>818</v>
      </c>
    </row>
    <row r="395" spans="1:52" ht="32.25" thickBot="1" x14ac:dyDescent="0.3">
      <c r="A395" s="210"/>
      <c r="B395" s="282"/>
      <c r="C395" s="140" t="s">
        <v>353</v>
      </c>
      <c r="D395" s="153" t="s">
        <v>59</v>
      </c>
      <c r="E395" s="153" t="s">
        <v>696</v>
      </c>
      <c r="F395" s="215">
        <v>3235.98</v>
      </c>
      <c r="G395" s="154">
        <v>3818.46</v>
      </c>
      <c r="H395" s="215">
        <v>3235.98</v>
      </c>
      <c r="I395" s="154">
        <v>3818.46</v>
      </c>
      <c r="J395" s="154"/>
      <c r="K395" s="154"/>
      <c r="L395" s="154">
        <v>3235.98</v>
      </c>
      <c r="M395" s="154">
        <v>3883.18</v>
      </c>
      <c r="N395" s="154">
        <v>3235.98</v>
      </c>
      <c r="O395" s="154">
        <v>3883.18</v>
      </c>
      <c r="P395" s="159">
        <v>3281.28</v>
      </c>
      <c r="Q395" s="159">
        <v>3937.5360000000001</v>
      </c>
      <c r="R395" s="159">
        <v>3281.28</v>
      </c>
      <c r="S395" s="159">
        <v>3937.5360000000001</v>
      </c>
      <c r="T395" s="159">
        <v>3281.28</v>
      </c>
      <c r="U395" s="159">
        <v>3937.54</v>
      </c>
      <c r="V395" s="159">
        <v>3281.28</v>
      </c>
      <c r="W395" s="159">
        <v>3937.54</v>
      </c>
      <c r="X395" s="159">
        <v>3323.86</v>
      </c>
      <c r="Y395" s="159">
        <f>X395*1.2</f>
        <v>3988.6320000000001</v>
      </c>
      <c r="Z395" s="159">
        <v>3323.86</v>
      </c>
      <c r="AA395" s="159">
        <f>Z395*1.2</f>
        <v>3988.6320000000001</v>
      </c>
      <c r="AB395" s="159">
        <v>3412.54</v>
      </c>
      <c r="AC395" s="159">
        <v>4095.05</v>
      </c>
      <c r="AD395" s="159">
        <v>3412.54</v>
      </c>
      <c r="AE395" s="159">
        <v>4095.05</v>
      </c>
      <c r="AF395" s="159">
        <v>3549.04</v>
      </c>
      <c r="AG395" s="159">
        <v>4258.848</v>
      </c>
      <c r="AH395" s="159">
        <v>3549.04</v>
      </c>
      <c r="AI395" s="159">
        <v>4258.848</v>
      </c>
      <c r="AJ395" s="159">
        <v>3549.04</v>
      </c>
      <c r="AK395" s="159">
        <v>4258.8500000000004</v>
      </c>
      <c r="AL395" s="159">
        <v>3549.04</v>
      </c>
      <c r="AM395" s="159">
        <v>4258.8500000000004</v>
      </c>
      <c r="AN395" s="159">
        <v>3691</v>
      </c>
      <c r="AO395" s="159">
        <v>4429.2</v>
      </c>
      <c r="AP395" s="159">
        <v>3691</v>
      </c>
      <c r="AQ395" s="159">
        <v>4429.2</v>
      </c>
      <c r="AR395" s="159">
        <v>3691</v>
      </c>
      <c r="AS395" s="159">
        <v>4429.2</v>
      </c>
      <c r="AT395" s="159">
        <v>3691</v>
      </c>
      <c r="AU395" s="159">
        <v>4429.2</v>
      </c>
      <c r="AV395" s="159">
        <v>3838.78</v>
      </c>
      <c r="AW395" s="159">
        <v>4606.5360000000001</v>
      </c>
      <c r="AX395" s="159">
        <v>3838.78</v>
      </c>
      <c r="AY395" s="159">
        <v>4606.5360000000001</v>
      </c>
      <c r="AZ395" s="153" t="s">
        <v>823</v>
      </c>
    </row>
    <row r="396" spans="1:52" ht="32.25" thickBot="1" x14ac:dyDescent="0.3">
      <c r="A396" s="210"/>
      <c r="B396" s="282"/>
      <c r="C396" s="219" t="s">
        <v>354</v>
      </c>
      <c r="D396" s="153" t="s">
        <v>59</v>
      </c>
      <c r="E396" s="153"/>
      <c r="F396" s="215">
        <v>3235.98</v>
      </c>
      <c r="G396" s="154">
        <v>3818.46</v>
      </c>
      <c r="H396" s="215">
        <v>3235.98</v>
      </c>
      <c r="I396" s="154">
        <v>3818.46</v>
      </c>
      <c r="J396" s="154"/>
      <c r="K396" s="154"/>
      <c r="L396" s="154">
        <v>3235.98</v>
      </c>
      <c r="M396" s="154">
        <v>3883.18</v>
      </c>
      <c r="N396" s="154">
        <v>3235.98</v>
      </c>
      <c r="O396" s="154">
        <v>3883.18</v>
      </c>
      <c r="P396" s="159">
        <v>3281.28</v>
      </c>
      <c r="Q396" s="159">
        <v>3937.5360000000001</v>
      </c>
      <c r="R396" s="159"/>
      <c r="S396" s="159"/>
      <c r="T396" s="159">
        <v>3281.28</v>
      </c>
      <c r="U396" s="159">
        <v>3937.54</v>
      </c>
      <c r="V396" s="159"/>
      <c r="W396" s="159"/>
      <c r="X396" s="159">
        <v>3323.86</v>
      </c>
      <c r="Y396" s="159">
        <f>X396*1.2</f>
        <v>3988.6320000000001</v>
      </c>
      <c r="Z396" s="159"/>
      <c r="AA396" s="159"/>
      <c r="AB396" s="159">
        <v>3412.54</v>
      </c>
      <c r="AC396" s="159">
        <v>4095.05</v>
      </c>
      <c r="AD396" s="159">
        <v>3412.54</v>
      </c>
      <c r="AE396" s="159">
        <v>4095.05</v>
      </c>
      <c r="AF396" s="159">
        <v>3549.04</v>
      </c>
      <c r="AG396" s="159">
        <v>4258.848</v>
      </c>
      <c r="AH396" s="159">
        <v>3549.04</v>
      </c>
      <c r="AI396" s="159">
        <v>4258.848</v>
      </c>
      <c r="AJ396" s="159">
        <v>3549.04</v>
      </c>
      <c r="AK396" s="159">
        <v>4258.8500000000004</v>
      </c>
      <c r="AL396" s="159">
        <v>3549.04</v>
      </c>
      <c r="AM396" s="159">
        <v>4258.8500000000004</v>
      </c>
      <c r="AN396" s="159">
        <v>3691</v>
      </c>
      <c r="AO396" s="159">
        <v>4429.2</v>
      </c>
      <c r="AP396" s="159">
        <v>3691</v>
      </c>
      <c r="AQ396" s="159">
        <v>4429.2</v>
      </c>
      <c r="AR396" s="159">
        <v>3691</v>
      </c>
      <c r="AS396" s="159">
        <v>4429.2</v>
      </c>
      <c r="AT396" s="159">
        <v>3691</v>
      </c>
      <c r="AU396" s="159">
        <v>4429.2</v>
      </c>
      <c r="AV396" s="159">
        <v>3838.78</v>
      </c>
      <c r="AW396" s="159">
        <v>4606.5360000000001</v>
      </c>
      <c r="AX396" s="159">
        <v>3838.78</v>
      </c>
      <c r="AY396" s="159">
        <v>4606.5360000000001</v>
      </c>
      <c r="AZ396" s="153" t="s">
        <v>823</v>
      </c>
    </row>
    <row r="397" spans="1:52" ht="32.25" thickBot="1" x14ac:dyDescent="0.3">
      <c r="A397" s="210"/>
      <c r="B397" s="283"/>
      <c r="C397" s="134" t="s">
        <v>355</v>
      </c>
      <c r="D397" s="153" t="s">
        <v>58</v>
      </c>
      <c r="E397" s="153" t="s">
        <v>696</v>
      </c>
      <c r="F397" s="154">
        <v>1422.26</v>
      </c>
      <c r="G397" s="154">
        <v>1678.27</v>
      </c>
      <c r="H397" s="154"/>
      <c r="I397" s="154"/>
      <c r="J397" s="154"/>
      <c r="K397" s="154"/>
      <c r="L397" s="154">
        <f t="shared" si="883"/>
        <v>1422.26</v>
      </c>
      <c r="M397" s="154">
        <f t="shared" si="899"/>
        <v>1706.71</v>
      </c>
      <c r="N397" s="154"/>
      <c r="O397" s="154"/>
      <c r="P397" s="159">
        <v>1459.23</v>
      </c>
      <c r="Q397" s="159">
        <f>P397*1.2</f>
        <v>1751.076</v>
      </c>
      <c r="R397" s="159"/>
      <c r="S397" s="159"/>
      <c r="T397" s="159">
        <f>P397</f>
        <v>1459.23</v>
      </c>
      <c r="U397" s="159">
        <f>ROUND(T397*1.2,2)</f>
        <v>1751.08</v>
      </c>
      <c r="V397" s="159"/>
      <c r="W397" s="159"/>
      <c r="X397" s="159">
        <v>1517.6</v>
      </c>
      <c r="Y397" s="159">
        <f>X397*1.2</f>
        <v>1821.12</v>
      </c>
      <c r="Z397" s="159"/>
      <c r="AA397" s="159"/>
      <c r="AB397" s="159">
        <f t="shared" si="880"/>
        <v>1517.6</v>
      </c>
      <c r="AC397" s="159">
        <f t="shared" si="901"/>
        <v>1821.12</v>
      </c>
      <c r="AD397" s="159"/>
      <c r="AE397" s="159"/>
      <c r="AF397" s="159">
        <v>1578.31</v>
      </c>
      <c r="AG397" s="159">
        <f>AF397*1.2</f>
        <v>1893.9719999999998</v>
      </c>
      <c r="AH397" s="159"/>
      <c r="AI397" s="159"/>
      <c r="AJ397" s="159">
        <f t="shared" si="881"/>
        <v>1578.31</v>
      </c>
      <c r="AK397" s="159">
        <f t="shared" si="903"/>
        <v>1893.97</v>
      </c>
      <c r="AL397" s="159"/>
      <c r="AM397" s="159"/>
      <c r="AN397" s="159">
        <v>1641.43</v>
      </c>
      <c r="AO397" s="159">
        <f>AN397*1.2</f>
        <v>1969.7159999999999</v>
      </c>
      <c r="AP397" s="159"/>
      <c r="AQ397" s="159"/>
      <c r="AR397" s="159">
        <f t="shared" si="882"/>
        <v>1641.43</v>
      </c>
      <c r="AS397" s="159">
        <f t="shared" si="905"/>
        <v>1969.72</v>
      </c>
      <c r="AT397" s="159"/>
      <c r="AU397" s="159"/>
      <c r="AV397" s="159">
        <v>1700.78</v>
      </c>
      <c r="AW397" s="159">
        <f>AV397*1.2</f>
        <v>2040.9359999999999</v>
      </c>
      <c r="AX397" s="159"/>
      <c r="AY397" s="159"/>
      <c r="AZ397" s="153" t="s">
        <v>819</v>
      </c>
    </row>
    <row r="398" spans="1:52" ht="32.25" customHeight="1" thickBot="1" x14ac:dyDescent="0.3">
      <c r="A398" s="209">
        <v>30</v>
      </c>
      <c r="B398" s="291" t="s">
        <v>57</v>
      </c>
      <c r="C398" s="134" t="s">
        <v>56</v>
      </c>
      <c r="D398" s="153" t="s">
        <v>724</v>
      </c>
      <c r="E398" s="153" t="s">
        <v>696</v>
      </c>
      <c r="F398" s="154">
        <v>2720</v>
      </c>
      <c r="G398" s="154">
        <f>F398</f>
        <v>2720</v>
      </c>
      <c r="H398" s="154"/>
      <c r="I398" s="154"/>
      <c r="J398" s="154"/>
      <c r="K398" s="154"/>
      <c r="L398" s="154">
        <f t="shared" si="883"/>
        <v>2720</v>
      </c>
      <c r="M398" s="154">
        <f>L398</f>
        <v>2720</v>
      </c>
      <c r="N398" s="154"/>
      <c r="O398" s="154"/>
      <c r="P398" s="159">
        <v>2790.72</v>
      </c>
      <c r="Q398" s="159">
        <f>P398</f>
        <v>2790.72</v>
      </c>
      <c r="R398" s="159"/>
      <c r="S398" s="159"/>
      <c r="T398" s="159">
        <f>P398</f>
        <v>2790.72</v>
      </c>
      <c r="U398" s="159">
        <f>Q398</f>
        <v>2790.72</v>
      </c>
      <c r="V398" s="159"/>
      <c r="W398" s="159"/>
      <c r="X398" s="159">
        <v>2902.35</v>
      </c>
      <c r="Y398" s="159">
        <v>2902.35</v>
      </c>
      <c r="Z398" s="159"/>
      <c r="AA398" s="159"/>
      <c r="AB398" s="159"/>
      <c r="AC398" s="159"/>
      <c r="AD398" s="159"/>
      <c r="AE398" s="159"/>
      <c r="AF398" s="159"/>
      <c r="AG398" s="159"/>
      <c r="AH398" s="159"/>
      <c r="AI398" s="159"/>
      <c r="AJ398" s="159"/>
      <c r="AK398" s="159"/>
      <c r="AL398" s="159"/>
      <c r="AM398" s="159"/>
      <c r="AN398" s="159"/>
      <c r="AO398" s="159"/>
      <c r="AP398" s="159"/>
      <c r="AQ398" s="159"/>
      <c r="AR398" s="159"/>
      <c r="AS398" s="159"/>
      <c r="AT398" s="159"/>
      <c r="AU398" s="159"/>
      <c r="AV398" s="159"/>
      <c r="AW398" s="159"/>
      <c r="AX398" s="159"/>
      <c r="AY398" s="159"/>
      <c r="AZ398" s="153" t="s">
        <v>928</v>
      </c>
    </row>
    <row r="399" spans="1:52" ht="32.25" thickBot="1" x14ac:dyDescent="0.3">
      <c r="A399" s="210"/>
      <c r="B399" s="282"/>
      <c r="C399" s="153" t="s">
        <v>54</v>
      </c>
      <c r="D399" s="153" t="s">
        <v>485</v>
      </c>
      <c r="E399" s="153"/>
      <c r="F399" s="215">
        <v>2456.75</v>
      </c>
      <c r="G399" s="215">
        <f>F399</f>
        <v>2456.75</v>
      </c>
      <c r="H399" s="215"/>
      <c r="I399" s="215"/>
      <c r="J399" s="154"/>
      <c r="K399" s="154"/>
      <c r="L399" s="154">
        <f t="shared" si="883"/>
        <v>2456.75</v>
      </c>
      <c r="M399" s="154">
        <f>L399</f>
        <v>2456.75</v>
      </c>
      <c r="N399" s="154"/>
      <c r="O399" s="154"/>
      <c r="P399" s="159">
        <v>2488.7199999999998</v>
      </c>
      <c r="Q399" s="159">
        <f>P399</f>
        <v>2488.7199999999998</v>
      </c>
      <c r="R399" s="159"/>
      <c r="S399" s="159"/>
      <c r="T399" s="159">
        <v>2488.7199999999998</v>
      </c>
      <c r="U399" s="159"/>
      <c r="V399" s="159"/>
      <c r="W399" s="159"/>
      <c r="X399" s="159">
        <v>2509.7399999999998</v>
      </c>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59"/>
      <c r="AV399" s="159"/>
      <c r="AW399" s="159"/>
      <c r="AX399" s="159"/>
      <c r="AY399" s="159"/>
      <c r="AZ399" s="153" t="s">
        <v>923</v>
      </c>
    </row>
    <row r="400" spans="1:52" ht="32.25" thickBot="1" x14ac:dyDescent="0.3">
      <c r="A400" s="210"/>
      <c r="B400" s="282"/>
      <c r="C400" s="218" t="s">
        <v>356</v>
      </c>
      <c r="D400" s="153" t="s">
        <v>485</v>
      </c>
      <c r="E400" s="153" t="s">
        <v>696</v>
      </c>
      <c r="F400" s="215">
        <v>2456.75</v>
      </c>
      <c r="G400" s="215">
        <f t="shared" ref="G400:G402" si="908">F400</f>
        <v>2456.75</v>
      </c>
      <c r="H400" s="215"/>
      <c r="I400" s="215"/>
      <c r="J400" s="154"/>
      <c r="K400" s="154"/>
      <c r="L400" s="154">
        <f>F400</f>
        <v>2456.75</v>
      </c>
      <c r="M400" s="154">
        <f>L400</f>
        <v>2456.75</v>
      </c>
      <c r="N400" s="154"/>
      <c r="O400" s="154"/>
      <c r="P400" s="159">
        <v>2488.7199999999998</v>
      </c>
      <c r="Q400" s="159">
        <f>P400</f>
        <v>2488.7199999999998</v>
      </c>
      <c r="R400" s="159"/>
      <c r="S400" s="159"/>
      <c r="T400" s="159">
        <v>2488.7199999999998</v>
      </c>
      <c r="U400" s="159"/>
      <c r="V400" s="159"/>
      <c r="W400" s="159"/>
      <c r="X400" s="159">
        <v>2509.7399999999998</v>
      </c>
      <c r="Y400" s="159"/>
      <c r="Z400" s="159"/>
      <c r="AA400" s="159"/>
      <c r="AB400" s="159"/>
      <c r="AC400" s="159"/>
      <c r="AD400" s="159"/>
      <c r="AE400" s="159"/>
      <c r="AF400" s="159"/>
      <c r="AG400" s="159"/>
      <c r="AH400" s="159"/>
      <c r="AI400" s="159"/>
      <c r="AJ400" s="159"/>
      <c r="AK400" s="159"/>
      <c r="AL400" s="159"/>
      <c r="AM400" s="159"/>
      <c r="AN400" s="159"/>
      <c r="AO400" s="159"/>
      <c r="AP400" s="159"/>
      <c r="AQ400" s="159"/>
      <c r="AR400" s="159"/>
      <c r="AS400" s="159"/>
      <c r="AT400" s="159"/>
      <c r="AU400" s="159"/>
      <c r="AV400" s="159"/>
      <c r="AW400" s="159"/>
      <c r="AX400" s="159"/>
      <c r="AY400" s="159"/>
      <c r="AZ400" s="153" t="s">
        <v>924</v>
      </c>
    </row>
    <row r="401" spans="1:52" ht="32.25" thickBot="1" x14ac:dyDescent="0.3">
      <c r="A401" s="210"/>
      <c r="B401" s="282"/>
      <c r="C401" s="140" t="s">
        <v>357</v>
      </c>
      <c r="D401" s="153" t="s">
        <v>485</v>
      </c>
      <c r="E401" s="153"/>
      <c r="F401" s="215">
        <v>2456.75</v>
      </c>
      <c r="G401" s="215">
        <f t="shared" si="908"/>
        <v>2456.75</v>
      </c>
      <c r="H401" s="215"/>
      <c r="I401" s="215"/>
      <c r="J401" s="154"/>
      <c r="K401" s="154"/>
      <c r="L401" s="154">
        <f>F401</f>
        <v>2456.75</v>
      </c>
      <c r="M401" s="154">
        <f>L401</f>
        <v>2456.75</v>
      </c>
      <c r="N401" s="154"/>
      <c r="O401" s="154"/>
      <c r="P401" s="159">
        <v>2488.7199999999998</v>
      </c>
      <c r="Q401" s="159">
        <f>P401</f>
        <v>2488.7199999999998</v>
      </c>
      <c r="R401" s="159"/>
      <c r="S401" s="159"/>
      <c r="T401" s="159">
        <v>2488.7199999999998</v>
      </c>
      <c r="U401" s="159"/>
      <c r="V401" s="159"/>
      <c r="W401" s="159"/>
      <c r="X401" s="159">
        <v>2509.7399999999998</v>
      </c>
      <c r="Y401" s="159"/>
      <c r="Z401" s="159"/>
      <c r="AA401" s="159"/>
      <c r="AB401" s="159"/>
      <c r="AC401" s="159"/>
      <c r="AD401" s="159"/>
      <c r="AE401" s="159"/>
      <c r="AF401" s="159"/>
      <c r="AG401" s="159"/>
      <c r="AH401" s="159"/>
      <c r="AI401" s="159"/>
      <c r="AJ401" s="159"/>
      <c r="AK401" s="159"/>
      <c r="AL401" s="159"/>
      <c r="AM401" s="159"/>
      <c r="AN401" s="159"/>
      <c r="AO401" s="159"/>
      <c r="AP401" s="159"/>
      <c r="AQ401" s="159"/>
      <c r="AR401" s="159"/>
      <c r="AS401" s="159"/>
      <c r="AT401" s="159"/>
      <c r="AU401" s="159"/>
      <c r="AV401" s="159"/>
      <c r="AW401" s="159"/>
      <c r="AX401" s="159"/>
      <c r="AY401" s="159"/>
      <c r="AZ401" s="153" t="s">
        <v>924</v>
      </c>
    </row>
    <row r="402" spans="1:52" ht="32.25" thickBot="1" x14ac:dyDescent="0.3">
      <c r="A402" s="211"/>
      <c r="B402" s="283"/>
      <c r="C402" s="219" t="s">
        <v>358</v>
      </c>
      <c r="D402" s="153" t="s">
        <v>485</v>
      </c>
      <c r="E402" s="153"/>
      <c r="F402" s="215">
        <v>2456.75</v>
      </c>
      <c r="G402" s="215">
        <f t="shared" si="908"/>
        <v>2456.75</v>
      </c>
      <c r="H402" s="215"/>
      <c r="I402" s="215"/>
      <c r="J402" s="154"/>
      <c r="K402" s="154"/>
      <c r="L402" s="154">
        <f>F402</f>
        <v>2456.75</v>
      </c>
      <c r="M402" s="154">
        <f>L402</f>
        <v>2456.75</v>
      </c>
      <c r="N402" s="154"/>
      <c r="O402" s="154"/>
      <c r="P402" s="159">
        <v>2488.7199999999998</v>
      </c>
      <c r="Q402" s="159">
        <f>P402</f>
        <v>2488.7199999999998</v>
      </c>
      <c r="R402" s="159"/>
      <c r="S402" s="159"/>
      <c r="T402" s="159">
        <v>2488.7199999999998</v>
      </c>
      <c r="U402" s="159"/>
      <c r="V402" s="159"/>
      <c r="W402" s="159"/>
      <c r="X402" s="159">
        <v>2509.7399999999998</v>
      </c>
      <c r="Y402" s="159"/>
      <c r="Z402" s="159"/>
      <c r="AA402" s="159"/>
      <c r="AB402" s="159"/>
      <c r="AC402" s="159"/>
      <c r="AD402" s="159"/>
      <c r="AE402" s="159"/>
      <c r="AF402" s="159"/>
      <c r="AG402" s="159"/>
      <c r="AH402" s="159"/>
      <c r="AI402" s="159"/>
      <c r="AJ402" s="159"/>
      <c r="AK402" s="159"/>
      <c r="AL402" s="159"/>
      <c r="AM402" s="159"/>
      <c r="AN402" s="159"/>
      <c r="AO402" s="159"/>
      <c r="AP402" s="159"/>
      <c r="AQ402" s="159"/>
      <c r="AR402" s="159"/>
      <c r="AS402" s="159"/>
      <c r="AT402" s="159"/>
      <c r="AU402" s="159"/>
      <c r="AV402" s="159"/>
      <c r="AW402" s="159"/>
      <c r="AX402" s="159"/>
      <c r="AY402" s="159"/>
      <c r="AZ402" s="153" t="s">
        <v>924</v>
      </c>
    </row>
    <row r="403" spans="1:52" ht="33" customHeight="1" thickBot="1" x14ac:dyDescent="0.3">
      <c r="A403" s="292">
        <v>31</v>
      </c>
      <c r="B403" s="291" t="s">
        <v>53</v>
      </c>
      <c r="C403" s="153" t="s">
        <v>52</v>
      </c>
      <c r="D403" s="153" t="s">
        <v>665</v>
      </c>
      <c r="E403" s="153"/>
      <c r="F403" s="215">
        <v>3303.86</v>
      </c>
      <c r="G403" s="215"/>
      <c r="H403" s="154">
        <v>2660.84</v>
      </c>
      <c r="I403" s="154"/>
      <c r="J403" s="154"/>
      <c r="K403" s="154"/>
      <c r="L403" s="154">
        <f t="shared" si="883"/>
        <v>3303.86</v>
      </c>
      <c r="M403" s="154"/>
      <c r="N403" s="154">
        <f t="shared" si="884"/>
        <v>2660.84</v>
      </c>
      <c r="O403" s="154"/>
      <c r="P403" s="159">
        <v>3389.74</v>
      </c>
      <c r="Q403" s="159"/>
      <c r="R403" s="159">
        <v>2903.03</v>
      </c>
      <c r="S403" s="159"/>
      <c r="T403" s="159">
        <f t="shared" si="879"/>
        <v>3389.74</v>
      </c>
      <c r="U403" s="159"/>
      <c r="V403" s="159">
        <f t="shared" si="885"/>
        <v>2903.03</v>
      </c>
      <c r="W403" s="159"/>
      <c r="X403" s="159">
        <v>3525.18</v>
      </c>
      <c r="Y403" s="159"/>
      <c r="Z403" s="159">
        <v>3205.8</v>
      </c>
      <c r="AA403" s="159"/>
      <c r="AB403" s="159">
        <f t="shared" si="880"/>
        <v>3525.18</v>
      </c>
      <c r="AC403" s="159"/>
      <c r="AD403" s="159">
        <f t="shared" si="896"/>
        <v>3205.8</v>
      </c>
      <c r="AE403" s="159"/>
      <c r="AF403" s="159">
        <v>3666.34</v>
      </c>
      <c r="AG403" s="159"/>
      <c r="AH403" s="159">
        <v>3449.09</v>
      </c>
      <c r="AI403" s="159"/>
      <c r="AJ403" s="159">
        <f t="shared" si="881"/>
        <v>3666.34</v>
      </c>
      <c r="AK403" s="159"/>
      <c r="AL403" s="159">
        <f>AH403</f>
        <v>3449.09</v>
      </c>
      <c r="AM403" s="159"/>
      <c r="AN403" s="159">
        <v>3813</v>
      </c>
      <c r="AO403" s="159"/>
      <c r="AP403" s="159">
        <v>3759.46</v>
      </c>
      <c r="AQ403" s="159"/>
      <c r="AR403" s="159">
        <f t="shared" si="882"/>
        <v>3813</v>
      </c>
      <c r="AS403" s="159"/>
      <c r="AT403" s="159">
        <f t="shared" si="898"/>
        <v>3759.46</v>
      </c>
      <c r="AU403" s="159"/>
      <c r="AV403" s="159">
        <v>3965.48</v>
      </c>
      <c r="AW403" s="159"/>
      <c r="AX403" s="159">
        <v>4097.6400000000003</v>
      </c>
      <c r="AY403" s="159"/>
      <c r="AZ403" s="153" t="s">
        <v>1101</v>
      </c>
    </row>
    <row r="404" spans="1:52" ht="33" customHeight="1" thickBot="1" x14ac:dyDescent="0.3">
      <c r="A404" s="293"/>
      <c r="B404" s="282"/>
      <c r="C404" s="218" t="s">
        <v>359</v>
      </c>
      <c r="D404" s="153" t="s">
        <v>665</v>
      </c>
      <c r="E404" s="153"/>
      <c r="F404" s="215">
        <v>3303.86</v>
      </c>
      <c r="G404" s="215"/>
      <c r="H404" s="154"/>
      <c r="I404" s="154"/>
      <c r="J404" s="154"/>
      <c r="K404" s="154"/>
      <c r="L404" s="154">
        <f t="shared" si="883"/>
        <v>3303.86</v>
      </c>
      <c r="M404" s="154"/>
      <c r="N404" s="154"/>
      <c r="O404" s="154"/>
      <c r="P404" s="159">
        <v>3389.74</v>
      </c>
      <c r="Q404" s="159"/>
      <c r="R404" s="159"/>
      <c r="S404" s="159"/>
      <c r="T404" s="159">
        <f t="shared" si="879"/>
        <v>3389.74</v>
      </c>
      <c r="U404" s="159"/>
      <c r="V404" s="159"/>
      <c r="W404" s="159"/>
      <c r="X404" s="159">
        <v>3525.18</v>
      </c>
      <c r="Y404" s="159"/>
      <c r="Z404" s="159"/>
      <c r="AA404" s="159"/>
      <c r="AB404" s="159">
        <f t="shared" si="880"/>
        <v>3525.18</v>
      </c>
      <c r="AC404" s="159"/>
      <c r="AD404" s="159"/>
      <c r="AE404" s="159"/>
      <c r="AF404" s="159">
        <v>3666.34</v>
      </c>
      <c r="AG404" s="159"/>
      <c r="AH404" s="159"/>
      <c r="AI404" s="159"/>
      <c r="AJ404" s="159">
        <f t="shared" si="881"/>
        <v>3666.34</v>
      </c>
      <c r="AK404" s="159"/>
      <c r="AL404" s="159"/>
      <c r="AM404" s="159"/>
      <c r="AN404" s="159">
        <v>3813</v>
      </c>
      <c r="AO404" s="159"/>
      <c r="AP404" s="159"/>
      <c r="AQ404" s="159"/>
      <c r="AR404" s="159">
        <f t="shared" si="882"/>
        <v>3813</v>
      </c>
      <c r="AS404" s="159"/>
      <c r="AT404" s="159"/>
      <c r="AU404" s="159"/>
      <c r="AV404" s="159">
        <v>3965.48</v>
      </c>
      <c r="AW404" s="159"/>
      <c r="AX404" s="159"/>
      <c r="AY404" s="159"/>
      <c r="AZ404" s="153" t="s">
        <v>1101</v>
      </c>
    </row>
    <row r="405" spans="1:52" ht="33" customHeight="1" thickBot="1" x14ac:dyDescent="0.3">
      <c r="A405" s="293"/>
      <c r="B405" s="282"/>
      <c r="C405" s="140" t="s">
        <v>360</v>
      </c>
      <c r="D405" s="153" t="s">
        <v>665</v>
      </c>
      <c r="E405" s="153"/>
      <c r="F405" s="215">
        <v>3303.86</v>
      </c>
      <c r="G405" s="215"/>
      <c r="H405" s="154"/>
      <c r="I405" s="154"/>
      <c r="J405" s="154"/>
      <c r="K405" s="154"/>
      <c r="L405" s="154">
        <f t="shared" si="883"/>
        <v>3303.86</v>
      </c>
      <c r="M405" s="154"/>
      <c r="N405" s="154"/>
      <c r="O405" s="154"/>
      <c r="P405" s="159">
        <v>3389.74</v>
      </c>
      <c r="Q405" s="159"/>
      <c r="R405" s="159"/>
      <c r="S405" s="159"/>
      <c r="T405" s="159">
        <f t="shared" si="879"/>
        <v>3389.74</v>
      </c>
      <c r="U405" s="159"/>
      <c r="V405" s="159"/>
      <c r="W405" s="159"/>
      <c r="X405" s="159">
        <v>3525.18</v>
      </c>
      <c r="Y405" s="159"/>
      <c r="Z405" s="159"/>
      <c r="AA405" s="159"/>
      <c r="AB405" s="159">
        <f t="shared" si="880"/>
        <v>3525.18</v>
      </c>
      <c r="AC405" s="159"/>
      <c r="AD405" s="159"/>
      <c r="AE405" s="159"/>
      <c r="AF405" s="159">
        <v>3666.34</v>
      </c>
      <c r="AG405" s="159"/>
      <c r="AH405" s="159"/>
      <c r="AI405" s="159"/>
      <c r="AJ405" s="159">
        <f t="shared" si="881"/>
        <v>3666.34</v>
      </c>
      <c r="AK405" s="159"/>
      <c r="AL405" s="159"/>
      <c r="AM405" s="159"/>
      <c r="AN405" s="159">
        <v>3813</v>
      </c>
      <c r="AO405" s="159"/>
      <c r="AP405" s="159"/>
      <c r="AQ405" s="159"/>
      <c r="AR405" s="159">
        <f t="shared" si="882"/>
        <v>3813</v>
      </c>
      <c r="AS405" s="159"/>
      <c r="AT405" s="159"/>
      <c r="AU405" s="159"/>
      <c r="AV405" s="159">
        <v>3965.48</v>
      </c>
      <c r="AW405" s="159"/>
      <c r="AX405" s="159"/>
      <c r="AY405" s="159"/>
      <c r="AZ405" s="153" t="s">
        <v>1101</v>
      </c>
    </row>
    <row r="406" spans="1:52" ht="33" customHeight="1" thickBot="1" x14ac:dyDescent="0.3">
      <c r="A406" s="293"/>
      <c r="B406" s="282"/>
      <c r="C406" s="140" t="s">
        <v>361</v>
      </c>
      <c r="D406" s="153" t="s">
        <v>665</v>
      </c>
      <c r="E406" s="153" t="s">
        <v>696</v>
      </c>
      <c r="F406" s="215">
        <v>3303.86</v>
      </c>
      <c r="G406" s="215">
        <v>3303.86</v>
      </c>
      <c r="H406" s="154"/>
      <c r="I406" s="154"/>
      <c r="J406" s="154"/>
      <c r="K406" s="154"/>
      <c r="L406" s="154">
        <f t="shared" si="883"/>
        <v>3303.86</v>
      </c>
      <c r="M406" s="154">
        <f>L406</f>
        <v>3303.86</v>
      </c>
      <c r="N406" s="154"/>
      <c r="O406" s="154"/>
      <c r="P406" s="159">
        <v>3389.74</v>
      </c>
      <c r="Q406" s="159">
        <f>P406</f>
        <v>3389.74</v>
      </c>
      <c r="R406" s="159"/>
      <c r="S406" s="159"/>
      <c r="T406" s="159">
        <f t="shared" si="879"/>
        <v>3389.74</v>
      </c>
      <c r="U406" s="159">
        <f>T406</f>
        <v>3389.74</v>
      </c>
      <c r="V406" s="159"/>
      <c r="W406" s="159"/>
      <c r="X406" s="159">
        <v>3525.18</v>
      </c>
      <c r="Y406" s="159">
        <f>X406</f>
        <v>3525.18</v>
      </c>
      <c r="Z406" s="159"/>
      <c r="AA406" s="159"/>
      <c r="AB406" s="159">
        <f t="shared" si="880"/>
        <v>3525.18</v>
      </c>
      <c r="AC406" s="159">
        <f>AB406</f>
        <v>3525.18</v>
      </c>
      <c r="AD406" s="159"/>
      <c r="AE406" s="159"/>
      <c r="AF406" s="159">
        <v>3666.34</v>
      </c>
      <c r="AG406" s="159">
        <v>3666.34</v>
      </c>
      <c r="AH406" s="159"/>
      <c r="AI406" s="159"/>
      <c r="AJ406" s="159">
        <f t="shared" si="881"/>
        <v>3666.34</v>
      </c>
      <c r="AK406" s="159">
        <f>AJ406</f>
        <v>3666.34</v>
      </c>
      <c r="AL406" s="159"/>
      <c r="AM406" s="159"/>
      <c r="AN406" s="159">
        <v>3813</v>
      </c>
      <c r="AO406" s="159">
        <v>3813</v>
      </c>
      <c r="AP406" s="159"/>
      <c r="AQ406" s="159"/>
      <c r="AR406" s="159">
        <f t="shared" si="882"/>
        <v>3813</v>
      </c>
      <c r="AS406" s="159">
        <f>AR406</f>
        <v>3813</v>
      </c>
      <c r="AT406" s="159"/>
      <c r="AU406" s="159"/>
      <c r="AV406" s="159">
        <v>3965.48</v>
      </c>
      <c r="AW406" s="159">
        <v>3965.48</v>
      </c>
      <c r="AX406" s="159"/>
      <c r="AY406" s="159"/>
      <c r="AZ406" s="153" t="s">
        <v>1101</v>
      </c>
    </row>
    <row r="407" spans="1:52" ht="33" customHeight="1" thickBot="1" x14ac:dyDescent="0.3">
      <c r="A407" s="294"/>
      <c r="B407" s="283"/>
      <c r="C407" s="218" t="s">
        <v>824</v>
      </c>
      <c r="D407" s="153" t="s">
        <v>665</v>
      </c>
      <c r="E407" s="153"/>
      <c r="F407" s="215">
        <v>3303.86</v>
      </c>
      <c r="G407" s="215"/>
      <c r="H407" s="154">
        <v>2660.84</v>
      </c>
      <c r="I407" s="154"/>
      <c r="J407" s="154"/>
      <c r="K407" s="154"/>
      <c r="L407" s="154">
        <f t="shared" ref="L407" si="909">F407</f>
        <v>3303.86</v>
      </c>
      <c r="M407" s="154"/>
      <c r="N407" s="154">
        <f t="shared" ref="N407" si="910">H407</f>
        <v>2660.84</v>
      </c>
      <c r="O407" s="154"/>
      <c r="P407" s="159">
        <v>3389.74</v>
      </c>
      <c r="Q407" s="159"/>
      <c r="R407" s="159">
        <v>2903.03</v>
      </c>
      <c r="S407" s="159"/>
      <c r="T407" s="159">
        <f t="shared" ref="T407" si="911">P407</f>
        <v>3389.74</v>
      </c>
      <c r="U407" s="159"/>
      <c r="V407" s="159">
        <f t="shared" ref="V407" si="912">R407</f>
        <v>2903.03</v>
      </c>
      <c r="W407" s="159"/>
      <c r="X407" s="159">
        <v>3525.18</v>
      </c>
      <c r="Y407" s="159"/>
      <c r="Z407" s="159">
        <v>3205.8</v>
      </c>
      <c r="AA407" s="159"/>
      <c r="AB407" s="159">
        <f t="shared" ref="AB407" si="913">X407</f>
        <v>3525.18</v>
      </c>
      <c r="AC407" s="159"/>
      <c r="AD407" s="159">
        <f t="shared" ref="AD407" si="914">Z407</f>
        <v>3205.8</v>
      </c>
      <c r="AE407" s="159"/>
      <c r="AF407" s="159">
        <v>3666.34</v>
      </c>
      <c r="AG407" s="159"/>
      <c r="AH407" s="159">
        <v>3449.09</v>
      </c>
      <c r="AI407" s="159"/>
      <c r="AJ407" s="159">
        <f t="shared" ref="AJ407" si="915">AF407</f>
        <v>3666.34</v>
      </c>
      <c r="AK407" s="159"/>
      <c r="AL407" s="159">
        <f>AH407</f>
        <v>3449.09</v>
      </c>
      <c r="AM407" s="159"/>
      <c r="AN407" s="159">
        <v>3813</v>
      </c>
      <c r="AO407" s="159"/>
      <c r="AP407" s="159">
        <v>3759.46</v>
      </c>
      <c r="AQ407" s="159"/>
      <c r="AR407" s="159">
        <f t="shared" ref="AR407" si="916">AN407</f>
        <v>3813</v>
      </c>
      <c r="AS407" s="159"/>
      <c r="AT407" s="159">
        <f t="shared" ref="AT407" si="917">AP407</f>
        <v>3759.46</v>
      </c>
      <c r="AU407" s="159"/>
      <c r="AV407" s="159">
        <v>3965.48</v>
      </c>
      <c r="AW407" s="159"/>
      <c r="AX407" s="159">
        <v>4097.6400000000003</v>
      </c>
      <c r="AY407" s="159"/>
      <c r="AZ407" s="153" t="s">
        <v>1101</v>
      </c>
    </row>
    <row r="408" spans="1:52" ht="32.25" customHeight="1" thickBot="1" x14ac:dyDescent="0.3">
      <c r="A408" s="209">
        <v>32</v>
      </c>
      <c r="B408" s="291" t="s">
        <v>50</v>
      </c>
      <c r="C408" s="212" t="s">
        <v>49</v>
      </c>
      <c r="D408" s="153" t="s">
        <v>730</v>
      </c>
      <c r="E408" s="153" t="s">
        <v>696</v>
      </c>
      <c r="F408" s="215">
        <v>2605.54</v>
      </c>
      <c r="G408" s="215">
        <v>3074.54</v>
      </c>
      <c r="H408" s="215">
        <v>2605.54</v>
      </c>
      <c r="I408" s="215">
        <v>3074.54</v>
      </c>
      <c r="J408" s="154"/>
      <c r="K408" s="154"/>
      <c r="L408" s="154">
        <f t="shared" si="883"/>
        <v>2605.54</v>
      </c>
      <c r="M408" s="154">
        <f t="shared" si="899"/>
        <v>3126.65</v>
      </c>
      <c r="N408" s="154">
        <f t="shared" si="884"/>
        <v>2605.54</v>
      </c>
      <c r="O408" s="154">
        <f t="shared" ref="O408" si="918">ROUND(N408*1.2,2)</f>
        <v>3126.65</v>
      </c>
      <c r="P408" s="159">
        <v>2605.54</v>
      </c>
      <c r="Q408" s="159">
        <v>3126.65</v>
      </c>
      <c r="R408" s="159">
        <v>2605.54</v>
      </c>
      <c r="S408" s="159">
        <v>3126.65</v>
      </c>
      <c r="T408" s="159">
        <f t="shared" si="879"/>
        <v>2605.54</v>
      </c>
      <c r="U408" s="159">
        <f t="shared" ref="U408:U429" si="919">ROUND(T408*1.2,2)</f>
        <v>3126.65</v>
      </c>
      <c r="V408" s="159">
        <f t="shared" si="885"/>
        <v>2605.54</v>
      </c>
      <c r="W408" s="159">
        <f t="shared" ref="W408:W429" si="920">ROUND(V408*1.2,2)</f>
        <v>3126.65</v>
      </c>
      <c r="X408" s="159">
        <v>2692.29</v>
      </c>
      <c r="Y408" s="159">
        <f>X408*1.2</f>
        <v>3230.748</v>
      </c>
      <c r="Z408" s="159">
        <f>X408</f>
        <v>2692.29</v>
      </c>
      <c r="AA408" s="159">
        <f>Z408*1.2</f>
        <v>3230.748</v>
      </c>
      <c r="AB408" s="159">
        <f t="shared" si="880"/>
        <v>2692.29</v>
      </c>
      <c r="AC408" s="159">
        <f t="shared" si="901"/>
        <v>3230.75</v>
      </c>
      <c r="AD408" s="159">
        <f t="shared" si="896"/>
        <v>2692.29</v>
      </c>
      <c r="AE408" s="159">
        <f t="shared" si="902"/>
        <v>3230.75</v>
      </c>
      <c r="AF408" s="159">
        <v>2798.68</v>
      </c>
      <c r="AG408" s="159">
        <f>AF408*1.2</f>
        <v>3358.4159999999997</v>
      </c>
      <c r="AH408" s="159">
        <f>AF408</f>
        <v>2798.68</v>
      </c>
      <c r="AI408" s="159">
        <f>AH408*1.2</f>
        <v>3358.4159999999997</v>
      </c>
      <c r="AJ408" s="159">
        <f t="shared" si="881"/>
        <v>2798.68</v>
      </c>
      <c r="AK408" s="159">
        <f t="shared" si="903"/>
        <v>3358.42</v>
      </c>
      <c r="AL408" s="159">
        <f t="shared" si="897"/>
        <v>2798.68</v>
      </c>
      <c r="AM408" s="159">
        <f t="shared" si="904"/>
        <v>3358.42</v>
      </c>
      <c r="AN408" s="159">
        <v>2900.55</v>
      </c>
      <c r="AO408" s="159">
        <f>AN408*1.2</f>
        <v>3480.6600000000003</v>
      </c>
      <c r="AP408" s="159">
        <v>2900.55</v>
      </c>
      <c r="AQ408" s="159">
        <v>3480.6600000000003</v>
      </c>
      <c r="AR408" s="159">
        <f t="shared" si="882"/>
        <v>2900.55</v>
      </c>
      <c r="AS408" s="159">
        <f t="shared" si="905"/>
        <v>3480.66</v>
      </c>
      <c r="AT408" s="159">
        <f t="shared" si="898"/>
        <v>2900.55</v>
      </c>
      <c r="AU408" s="159">
        <f t="shared" si="906"/>
        <v>3480.66</v>
      </c>
      <c r="AV408" s="159">
        <v>3006.13</v>
      </c>
      <c r="AW408" s="159">
        <f>AV408*1.2</f>
        <v>3607.3560000000002</v>
      </c>
      <c r="AX408" s="159">
        <v>3006.13</v>
      </c>
      <c r="AY408" s="159">
        <v>3607.3560000000002</v>
      </c>
      <c r="AZ408" s="153" t="s">
        <v>938</v>
      </c>
    </row>
    <row r="409" spans="1:52" ht="32.25" thickBot="1" x14ac:dyDescent="0.3">
      <c r="A409" s="210"/>
      <c r="B409" s="282"/>
      <c r="C409" s="212" t="s">
        <v>362</v>
      </c>
      <c r="D409" s="153" t="s">
        <v>730</v>
      </c>
      <c r="E409" s="153"/>
      <c r="F409" s="215">
        <v>2605.54</v>
      </c>
      <c r="G409" s="215"/>
      <c r="H409" s="215">
        <v>2605.54</v>
      </c>
      <c r="I409" s="215"/>
      <c r="J409" s="154"/>
      <c r="K409" s="154"/>
      <c r="L409" s="154">
        <f t="shared" si="883"/>
        <v>2605.54</v>
      </c>
      <c r="M409" s="154"/>
      <c r="N409" s="154">
        <f t="shared" si="884"/>
        <v>2605.54</v>
      </c>
      <c r="O409" s="154"/>
      <c r="P409" s="159">
        <v>2605.54</v>
      </c>
      <c r="Q409" s="159"/>
      <c r="R409" s="159">
        <v>2605.54</v>
      </c>
      <c r="S409" s="159"/>
      <c r="T409" s="159">
        <f t="shared" si="879"/>
        <v>2605.54</v>
      </c>
      <c r="U409" s="159"/>
      <c r="V409" s="159">
        <f t="shared" si="885"/>
        <v>2605.54</v>
      </c>
      <c r="W409" s="159"/>
      <c r="X409" s="159">
        <v>2692.29</v>
      </c>
      <c r="Y409" s="159"/>
      <c r="Z409" s="159">
        <v>2692.29</v>
      </c>
      <c r="AA409" s="159"/>
      <c r="AB409" s="159">
        <f t="shared" si="880"/>
        <v>2692.29</v>
      </c>
      <c r="AC409" s="159"/>
      <c r="AD409" s="159">
        <f t="shared" si="896"/>
        <v>2692.29</v>
      </c>
      <c r="AE409" s="159"/>
      <c r="AF409" s="159">
        <v>2798.68</v>
      </c>
      <c r="AG409" s="159"/>
      <c r="AH409" s="159">
        <v>2798.68</v>
      </c>
      <c r="AI409" s="159"/>
      <c r="AJ409" s="159">
        <f t="shared" si="881"/>
        <v>2798.68</v>
      </c>
      <c r="AK409" s="159"/>
      <c r="AL409" s="159">
        <f t="shared" si="897"/>
        <v>2798.68</v>
      </c>
      <c r="AM409" s="159"/>
      <c r="AN409" s="159">
        <v>2900.55</v>
      </c>
      <c r="AO409" s="159"/>
      <c r="AP409" s="159">
        <v>2900.55</v>
      </c>
      <c r="AQ409" s="159"/>
      <c r="AR409" s="159">
        <f t="shared" si="882"/>
        <v>2900.55</v>
      </c>
      <c r="AS409" s="159"/>
      <c r="AT409" s="159">
        <f t="shared" si="898"/>
        <v>2900.55</v>
      </c>
      <c r="AU409" s="159"/>
      <c r="AV409" s="159">
        <v>3006.13</v>
      </c>
      <c r="AW409" s="159"/>
      <c r="AX409" s="159">
        <v>3006.13</v>
      </c>
      <c r="AY409" s="159"/>
      <c r="AZ409" s="153" t="s">
        <v>938</v>
      </c>
    </row>
    <row r="410" spans="1:52" ht="32.25" thickBot="1" x14ac:dyDescent="0.3">
      <c r="A410" s="210"/>
      <c r="B410" s="282"/>
      <c r="C410" s="134" t="s">
        <v>363</v>
      </c>
      <c r="D410" s="153" t="s">
        <v>730</v>
      </c>
      <c r="E410" s="153"/>
      <c r="F410" s="215">
        <v>2605.54</v>
      </c>
      <c r="G410" s="215"/>
      <c r="H410" s="215">
        <v>2605.54</v>
      </c>
      <c r="I410" s="215"/>
      <c r="J410" s="154"/>
      <c r="K410" s="154"/>
      <c r="L410" s="154">
        <f t="shared" si="883"/>
        <v>2605.54</v>
      </c>
      <c r="M410" s="154"/>
      <c r="N410" s="154">
        <f t="shared" si="884"/>
        <v>2605.54</v>
      </c>
      <c r="O410" s="154"/>
      <c r="P410" s="159">
        <v>2605.54</v>
      </c>
      <c r="Q410" s="159"/>
      <c r="R410" s="159">
        <v>2605.54</v>
      </c>
      <c r="S410" s="159"/>
      <c r="T410" s="159">
        <f t="shared" si="879"/>
        <v>2605.54</v>
      </c>
      <c r="U410" s="159"/>
      <c r="V410" s="159">
        <f t="shared" si="885"/>
        <v>2605.54</v>
      </c>
      <c r="W410" s="159"/>
      <c r="X410" s="159">
        <v>2692.29</v>
      </c>
      <c r="Y410" s="159"/>
      <c r="Z410" s="159">
        <v>2692.29</v>
      </c>
      <c r="AA410" s="159"/>
      <c r="AB410" s="159">
        <f t="shared" si="880"/>
        <v>2692.29</v>
      </c>
      <c r="AC410" s="159"/>
      <c r="AD410" s="159">
        <f t="shared" si="896"/>
        <v>2692.29</v>
      </c>
      <c r="AE410" s="159"/>
      <c r="AF410" s="159">
        <v>2798.68</v>
      </c>
      <c r="AG410" s="159"/>
      <c r="AH410" s="159">
        <v>2798.68</v>
      </c>
      <c r="AI410" s="159"/>
      <c r="AJ410" s="159">
        <f t="shared" si="881"/>
        <v>2798.68</v>
      </c>
      <c r="AK410" s="159"/>
      <c r="AL410" s="159">
        <f t="shared" si="897"/>
        <v>2798.68</v>
      </c>
      <c r="AM410" s="159"/>
      <c r="AN410" s="159">
        <v>2900.55</v>
      </c>
      <c r="AO410" s="159"/>
      <c r="AP410" s="159">
        <v>2900.55</v>
      </c>
      <c r="AQ410" s="159"/>
      <c r="AR410" s="159">
        <f t="shared" si="882"/>
        <v>2900.55</v>
      </c>
      <c r="AS410" s="159"/>
      <c r="AT410" s="159">
        <f t="shared" si="898"/>
        <v>2900.55</v>
      </c>
      <c r="AU410" s="159"/>
      <c r="AV410" s="159">
        <v>3006.13</v>
      </c>
      <c r="AW410" s="159"/>
      <c r="AX410" s="159">
        <v>3006.13</v>
      </c>
      <c r="AY410" s="159"/>
      <c r="AZ410" s="153" t="s">
        <v>938</v>
      </c>
    </row>
    <row r="411" spans="1:52" ht="32.25" thickBot="1" x14ac:dyDescent="0.3">
      <c r="A411" s="210"/>
      <c r="B411" s="282"/>
      <c r="C411" s="213" t="s">
        <v>364</v>
      </c>
      <c r="D411" s="153" t="s">
        <v>730</v>
      </c>
      <c r="E411" s="153"/>
      <c r="F411" s="215">
        <v>2605.54</v>
      </c>
      <c r="G411" s="215"/>
      <c r="H411" s="215">
        <v>2605.54</v>
      </c>
      <c r="I411" s="215"/>
      <c r="J411" s="154"/>
      <c r="K411" s="154"/>
      <c r="L411" s="154">
        <f t="shared" si="883"/>
        <v>2605.54</v>
      </c>
      <c r="M411" s="154"/>
      <c r="N411" s="154">
        <f t="shared" si="884"/>
        <v>2605.54</v>
      </c>
      <c r="O411" s="154"/>
      <c r="P411" s="159">
        <v>2605.54</v>
      </c>
      <c r="Q411" s="159"/>
      <c r="R411" s="159">
        <v>2605.54</v>
      </c>
      <c r="S411" s="159"/>
      <c r="T411" s="159">
        <f t="shared" si="879"/>
        <v>2605.54</v>
      </c>
      <c r="U411" s="159"/>
      <c r="V411" s="159">
        <f t="shared" si="885"/>
        <v>2605.54</v>
      </c>
      <c r="W411" s="159"/>
      <c r="X411" s="159">
        <v>2692.29</v>
      </c>
      <c r="Y411" s="159"/>
      <c r="Z411" s="159">
        <v>2692.29</v>
      </c>
      <c r="AA411" s="159"/>
      <c r="AB411" s="159">
        <f t="shared" si="880"/>
        <v>2692.29</v>
      </c>
      <c r="AC411" s="159"/>
      <c r="AD411" s="159">
        <f t="shared" si="896"/>
        <v>2692.29</v>
      </c>
      <c r="AE411" s="159"/>
      <c r="AF411" s="159">
        <v>2798.68</v>
      </c>
      <c r="AG411" s="159"/>
      <c r="AH411" s="159">
        <v>2798.68</v>
      </c>
      <c r="AI411" s="159"/>
      <c r="AJ411" s="159">
        <f t="shared" si="881"/>
        <v>2798.68</v>
      </c>
      <c r="AK411" s="159"/>
      <c r="AL411" s="159">
        <f t="shared" si="897"/>
        <v>2798.68</v>
      </c>
      <c r="AM411" s="159"/>
      <c r="AN411" s="159">
        <v>2900.55</v>
      </c>
      <c r="AO411" s="159"/>
      <c r="AP411" s="159">
        <v>2900.55</v>
      </c>
      <c r="AQ411" s="159"/>
      <c r="AR411" s="159">
        <f t="shared" si="882"/>
        <v>2900.55</v>
      </c>
      <c r="AS411" s="159"/>
      <c r="AT411" s="159">
        <f t="shared" si="898"/>
        <v>2900.55</v>
      </c>
      <c r="AU411" s="159"/>
      <c r="AV411" s="159">
        <v>3006.13</v>
      </c>
      <c r="AW411" s="159"/>
      <c r="AX411" s="159">
        <v>3006.13</v>
      </c>
      <c r="AY411" s="159"/>
      <c r="AZ411" s="153" t="s">
        <v>938</v>
      </c>
    </row>
    <row r="412" spans="1:52" ht="32.25" thickBot="1" x14ac:dyDescent="0.3">
      <c r="A412" s="210"/>
      <c r="B412" s="282"/>
      <c r="C412" s="134" t="s">
        <v>365</v>
      </c>
      <c r="D412" s="153" t="s">
        <v>730</v>
      </c>
      <c r="E412" s="153"/>
      <c r="F412" s="215">
        <v>2605.54</v>
      </c>
      <c r="G412" s="215"/>
      <c r="H412" s="215">
        <v>2605.54</v>
      </c>
      <c r="I412" s="215"/>
      <c r="J412" s="154"/>
      <c r="K412" s="154"/>
      <c r="L412" s="154">
        <f t="shared" si="883"/>
        <v>2605.54</v>
      </c>
      <c r="M412" s="154"/>
      <c r="N412" s="154">
        <f t="shared" si="884"/>
        <v>2605.54</v>
      </c>
      <c r="O412" s="154"/>
      <c r="P412" s="159">
        <v>2605.54</v>
      </c>
      <c r="Q412" s="159"/>
      <c r="R412" s="159">
        <v>2605.54</v>
      </c>
      <c r="S412" s="159"/>
      <c r="T412" s="159">
        <f t="shared" si="879"/>
        <v>2605.54</v>
      </c>
      <c r="U412" s="159"/>
      <c r="V412" s="159">
        <f t="shared" si="885"/>
        <v>2605.54</v>
      </c>
      <c r="W412" s="159"/>
      <c r="X412" s="159">
        <v>2692.29</v>
      </c>
      <c r="Y412" s="159"/>
      <c r="Z412" s="159">
        <v>2692.29</v>
      </c>
      <c r="AA412" s="159"/>
      <c r="AB412" s="159">
        <f t="shared" si="880"/>
        <v>2692.29</v>
      </c>
      <c r="AC412" s="159"/>
      <c r="AD412" s="159">
        <f t="shared" si="896"/>
        <v>2692.29</v>
      </c>
      <c r="AE412" s="159"/>
      <c r="AF412" s="159">
        <v>2798.68</v>
      </c>
      <c r="AG412" s="159"/>
      <c r="AH412" s="159">
        <v>2798.68</v>
      </c>
      <c r="AI412" s="159"/>
      <c r="AJ412" s="159">
        <f t="shared" si="881"/>
        <v>2798.68</v>
      </c>
      <c r="AK412" s="159"/>
      <c r="AL412" s="159">
        <f t="shared" si="897"/>
        <v>2798.68</v>
      </c>
      <c r="AM412" s="159"/>
      <c r="AN412" s="159">
        <v>2900.55</v>
      </c>
      <c r="AO412" s="159"/>
      <c r="AP412" s="159">
        <v>2900.55</v>
      </c>
      <c r="AQ412" s="159"/>
      <c r="AR412" s="159">
        <f t="shared" si="882"/>
        <v>2900.55</v>
      </c>
      <c r="AS412" s="159"/>
      <c r="AT412" s="159">
        <f t="shared" si="898"/>
        <v>2900.55</v>
      </c>
      <c r="AU412" s="159"/>
      <c r="AV412" s="159">
        <v>3006.13</v>
      </c>
      <c r="AW412" s="159"/>
      <c r="AX412" s="159">
        <v>3006.13</v>
      </c>
      <c r="AY412" s="159"/>
      <c r="AZ412" s="153" t="s">
        <v>938</v>
      </c>
    </row>
    <row r="413" spans="1:52" ht="32.25" thickBot="1" x14ac:dyDescent="0.3">
      <c r="A413" s="210"/>
      <c r="B413" s="282"/>
      <c r="C413" s="213" t="s">
        <v>366</v>
      </c>
      <c r="D413" s="153" t="s">
        <v>730</v>
      </c>
      <c r="E413" s="153"/>
      <c r="F413" s="215">
        <v>2605.54</v>
      </c>
      <c r="G413" s="215"/>
      <c r="H413" s="215">
        <v>2605.54</v>
      </c>
      <c r="I413" s="215"/>
      <c r="J413" s="154"/>
      <c r="K413" s="154"/>
      <c r="L413" s="154">
        <f t="shared" si="883"/>
        <v>2605.54</v>
      </c>
      <c r="M413" s="154"/>
      <c r="N413" s="154">
        <f t="shared" si="884"/>
        <v>2605.54</v>
      </c>
      <c r="O413" s="154"/>
      <c r="P413" s="159">
        <v>2605.54</v>
      </c>
      <c r="Q413" s="159"/>
      <c r="R413" s="159">
        <v>2605.54</v>
      </c>
      <c r="S413" s="159"/>
      <c r="T413" s="159">
        <f t="shared" si="879"/>
        <v>2605.54</v>
      </c>
      <c r="U413" s="159"/>
      <c r="V413" s="159">
        <f t="shared" si="885"/>
        <v>2605.54</v>
      </c>
      <c r="W413" s="159"/>
      <c r="X413" s="159">
        <v>2692.29</v>
      </c>
      <c r="Y413" s="159"/>
      <c r="Z413" s="159">
        <v>2692.29</v>
      </c>
      <c r="AA413" s="159"/>
      <c r="AB413" s="159">
        <f t="shared" si="880"/>
        <v>2692.29</v>
      </c>
      <c r="AC413" s="159"/>
      <c r="AD413" s="159">
        <f t="shared" si="896"/>
        <v>2692.29</v>
      </c>
      <c r="AE413" s="159"/>
      <c r="AF413" s="159">
        <v>2798.68</v>
      </c>
      <c r="AG413" s="159"/>
      <c r="AH413" s="159">
        <v>2798.68</v>
      </c>
      <c r="AI413" s="159"/>
      <c r="AJ413" s="159">
        <f t="shared" si="881"/>
        <v>2798.68</v>
      </c>
      <c r="AK413" s="159"/>
      <c r="AL413" s="159">
        <f t="shared" si="897"/>
        <v>2798.68</v>
      </c>
      <c r="AM413" s="159"/>
      <c r="AN413" s="159">
        <v>2900.55</v>
      </c>
      <c r="AO413" s="159"/>
      <c r="AP413" s="159">
        <v>2900.55</v>
      </c>
      <c r="AQ413" s="159"/>
      <c r="AR413" s="159">
        <f t="shared" si="882"/>
        <v>2900.55</v>
      </c>
      <c r="AS413" s="159"/>
      <c r="AT413" s="159">
        <f t="shared" si="898"/>
        <v>2900.55</v>
      </c>
      <c r="AU413" s="159"/>
      <c r="AV413" s="159">
        <v>3006.13</v>
      </c>
      <c r="AW413" s="159"/>
      <c r="AX413" s="159">
        <v>3006.13</v>
      </c>
      <c r="AY413" s="159"/>
      <c r="AZ413" s="153" t="s">
        <v>938</v>
      </c>
    </row>
    <row r="414" spans="1:52" ht="53.25" customHeight="1" thickBot="1" x14ac:dyDescent="0.3">
      <c r="A414" s="211"/>
      <c r="B414" s="283"/>
      <c r="C414" s="134" t="s">
        <v>367</v>
      </c>
      <c r="D414" s="153" t="s">
        <v>730</v>
      </c>
      <c r="E414" s="153"/>
      <c r="F414" s="215">
        <v>2605.54</v>
      </c>
      <c r="G414" s="215"/>
      <c r="H414" s="215">
        <v>2605.54</v>
      </c>
      <c r="I414" s="215"/>
      <c r="J414" s="154"/>
      <c r="K414" s="154"/>
      <c r="L414" s="154">
        <f t="shared" si="883"/>
        <v>2605.54</v>
      </c>
      <c r="M414" s="154"/>
      <c r="N414" s="154">
        <f t="shared" si="884"/>
        <v>2605.54</v>
      </c>
      <c r="O414" s="154"/>
      <c r="P414" s="159">
        <v>2605.54</v>
      </c>
      <c r="Q414" s="159"/>
      <c r="R414" s="159">
        <v>2605.54</v>
      </c>
      <c r="S414" s="159"/>
      <c r="T414" s="159">
        <f t="shared" si="879"/>
        <v>2605.54</v>
      </c>
      <c r="U414" s="159"/>
      <c r="V414" s="159">
        <f t="shared" si="885"/>
        <v>2605.54</v>
      </c>
      <c r="W414" s="159"/>
      <c r="X414" s="159">
        <v>2692.29</v>
      </c>
      <c r="Y414" s="159"/>
      <c r="Z414" s="159">
        <v>2692.29</v>
      </c>
      <c r="AA414" s="159"/>
      <c r="AB414" s="159">
        <f t="shared" si="880"/>
        <v>2692.29</v>
      </c>
      <c r="AC414" s="159"/>
      <c r="AD414" s="159">
        <f t="shared" si="896"/>
        <v>2692.29</v>
      </c>
      <c r="AE414" s="159"/>
      <c r="AF414" s="159">
        <v>2798.68</v>
      </c>
      <c r="AG414" s="159"/>
      <c r="AH414" s="159">
        <v>2798.68</v>
      </c>
      <c r="AI414" s="159"/>
      <c r="AJ414" s="159">
        <f t="shared" si="881"/>
        <v>2798.68</v>
      </c>
      <c r="AK414" s="159"/>
      <c r="AL414" s="159">
        <f t="shared" si="897"/>
        <v>2798.68</v>
      </c>
      <c r="AM414" s="159"/>
      <c r="AN414" s="159">
        <v>2900.55</v>
      </c>
      <c r="AO414" s="159"/>
      <c r="AP414" s="159">
        <v>2900.55</v>
      </c>
      <c r="AQ414" s="159"/>
      <c r="AR414" s="159">
        <f t="shared" si="882"/>
        <v>2900.55</v>
      </c>
      <c r="AS414" s="159"/>
      <c r="AT414" s="159">
        <f t="shared" si="898"/>
        <v>2900.55</v>
      </c>
      <c r="AU414" s="159"/>
      <c r="AV414" s="159">
        <v>3006.13</v>
      </c>
      <c r="AW414" s="159"/>
      <c r="AX414" s="159">
        <v>3006.13</v>
      </c>
      <c r="AY414" s="159"/>
      <c r="AZ414" s="153" t="s">
        <v>938</v>
      </c>
    </row>
    <row r="415" spans="1:52" ht="52.9" customHeight="1" thickBot="1" x14ac:dyDescent="0.3">
      <c r="A415" s="210"/>
      <c r="B415" s="291" t="s">
        <v>464</v>
      </c>
      <c r="C415" s="289" t="s">
        <v>463</v>
      </c>
      <c r="D415" s="153" t="s">
        <v>47</v>
      </c>
      <c r="E415" s="153" t="s">
        <v>696</v>
      </c>
      <c r="F415" s="215">
        <v>2402.44</v>
      </c>
      <c r="G415" s="154">
        <v>2834.88</v>
      </c>
      <c r="H415" s="215">
        <f>F415</f>
        <v>2402.44</v>
      </c>
      <c r="I415" s="154">
        <f>G415</f>
        <v>2834.88</v>
      </c>
      <c r="J415" s="154"/>
      <c r="K415" s="154"/>
      <c r="L415" s="154">
        <f t="shared" si="883"/>
        <v>2402.44</v>
      </c>
      <c r="M415" s="154">
        <f t="shared" si="899"/>
        <v>2882.93</v>
      </c>
      <c r="N415" s="154">
        <f t="shared" si="884"/>
        <v>2402.44</v>
      </c>
      <c r="O415" s="154">
        <f t="shared" ref="O415:O416" si="921">ROUND(N415*1.2,2)</f>
        <v>2882.93</v>
      </c>
      <c r="P415" s="159">
        <v>2464.9</v>
      </c>
      <c r="Q415" s="159">
        <v>2957.88</v>
      </c>
      <c r="R415" s="159">
        <f>P415</f>
        <v>2464.9</v>
      </c>
      <c r="S415" s="159">
        <f>Q415</f>
        <v>2957.88</v>
      </c>
      <c r="T415" s="159">
        <f t="shared" si="879"/>
        <v>2464.9</v>
      </c>
      <c r="U415" s="159">
        <f t="shared" si="919"/>
        <v>2957.88</v>
      </c>
      <c r="V415" s="159">
        <f t="shared" si="885"/>
        <v>2464.9</v>
      </c>
      <c r="W415" s="159">
        <f t="shared" si="920"/>
        <v>2957.88</v>
      </c>
      <c r="X415" s="159">
        <v>2552.16</v>
      </c>
      <c r="Y415" s="159">
        <v>3062.59</v>
      </c>
      <c r="Z415" s="159">
        <v>2552.16</v>
      </c>
      <c r="AA415" s="159">
        <v>3062.59</v>
      </c>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3" t="s">
        <v>929</v>
      </c>
    </row>
    <row r="416" spans="1:52" ht="48" thickBot="1" x14ac:dyDescent="0.3">
      <c r="A416" s="210"/>
      <c r="B416" s="282"/>
      <c r="C416" s="290"/>
      <c r="D416" s="153" t="s">
        <v>706</v>
      </c>
      <c r="E416" s="153" t="s">
        <v>696</v>
      </c>
      <c r="F416" s="215">
        <v>1565.96</v>
      </c>
      <c r="G416" s="154">
        <v>1847.83</v>
      </c>
      <c r="H416" s="215">
        <f t="shared" ref="H416" si="922">F416</f>
        <v>1565.96</v>
      </c>
      <c r="I416" s="154">
        <f t="shared" ref="I416" si="923">G416</f>
        <v>1847.83</v>
      </c>
      <c r="J416" s="154">
        <v>2475.79</v>
      </c>
      <c r="K416" s="154"/>
      <c r="L416" s="154">
        <f t="shared" si="883"/>
        <v>1565.96</v>
      </c>
      <c r="M416" s="154">
        <f t="shared" si="899"/>
        <v>1879.15</v>
      </c>
      <c r="N416" s="154">
        <f t="shared" si="884"/>
        <v>1565.96</v>
      </c>
      <c r="O416" s="154">
        <f t="shared" si="921"/>
        <v>1879.15</v>
      </c>
      <c r="P416" s="159">
        <v>1606.65</v>
      </c>
      <c r="Q416" s="159">
        <f>P416*1.2</f>
        <v>1927.98</v>
      </c>
      <c r="R416" s="159">
        <f>P416</f>
        <v>1606.65</v>
      </c>
      <c r="S416" s="159">
        <f>Q416</f>
        <v>1927.98</v>
      </c>
      <c r="T416" s="159">
        <f t="shared" si="879"/>
        <v>1606.65</v>
      </c>
      <c r="U416" s="159">
        <f t="shared" si="919"/>
        <v>1927.98</v>
      </c>
      <c r="V416" s="159">
        <f t="shared" si="885"/>
        <v>1606.65</v>
      </c>
      <c r="W416" s="159">
        <f t="shared" si="920"/>
        <v>1927.98</v>
      </c>
      <c r="X416" s="159">
        <v>1670.92</v>
      </c>
      <c r="Y416" s="159">
        <f>X416*1.2</f>
        <v>2005.104</v>
      </c>
      <c r="Z416" s="159">
        <f>X416</f>
        <v>1670.92</v>
      </c>
      <c r="AA416" s="159">
        <f>Z416*1.2</f>
        <v>2005.104</v>
      </c>
      <c r="AB416" s="159"/>
      <c r="AC416" s="159"/>
      <c r="AD416" s="159"/>
      <c r="AE416" s="159"/>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3" t="s">
        <v>863</v>
      </c>
    </row>
    <row r="417" spans="1:52" ht="63.75" thickBot="1" x14ac:dyDescent="0.3">
      <c r="A417" s="210"/>
      <c r="B417" s="283"/>
      <c r="C417" s="296"/>
      <c r="D417" s="153" t="s">
        <v>773</v>
      </c>
      <c r="E417" s="153"/>
      <c r="F417" s="154">
        <v>2536.71</v>
      </c>
      <c r="G417" s="154"/>
      <c r="H417" s="154">
        <f>F417</f>
        <v>2536.71</v>
      </c>
      <c r="I417" s="154"/>
      <c r="J417" s="154"/>
      <c r="K417" s="154"/>
      <c r="L417" s="154">
        <f t="shared" si="883"/>
        <v>2536.71</v>
      </c>
      <c r="M417" s="154"/>
      <c r="N417" s="154">
        <f t="shared" si="884"/>
        <v>2536.71</v>
      </c>
      <c r="O417" s="154"/>
      <c r="P417" s="159">
        <v>2653.28</v>
      </c>
      <c r="Q417" s="159"/>
      <c r="R417" s="159">
        <v>2653.28</v>
      </c>
      <c r="S417" s="159"/>
      <c r="T417" s="159">
        <f t="shared" si="879"/>
        <v>2653.28</v>
      </c>
      <c r="U417" s="159"/>
      <c r="V417" s="159">
        <f t="shared" si="885"/>
        <v>2653.28</v>
      </c>
      <c r="W417" s="159"/>
      <c r="X417" s="159">
        <v>2759.41</v>
      </c>
      <c r="Y417" s="159"/>
      <c r="Z417" s="159">
        <f>X417</f>
        <v>2759.41</v>
      </c>
      <c r="AA417" s="159"/>
      <c r="AB417" s="159"/>
      <c r="AC417" s="159"/>
      <c r="AD417" s="159"/>
      <c r="AE417" s="159"/>
      <c r="AF417" s="159"/>
      <c r="AG417" s="159"/>
      <c r="AH417" s="159"/>
      <c r="AI417" s="159"/>
      <c r="AJ417" s="159"/>
      <c r="AK417" s="159"/>
      <c r="AL417" s="159"/>
      <c r="AM417" s="159"/>
      <c r="AN417" s="159"/>
      <c r="AO417" s="159"/>
      <c r="AP417" s="159"/>
      <c r="AQ417" s="159"/>
      <c r="AR417" s="159"/>
      <c r="AS417" s="159"/>
      <c r="AT417" s="159"/>
      <c r="AU417" s="159"/>
      <c r="AV417" s="159"/>
      <c r="AW417" s="159"/>
      <c r="AX417" s="159"/>
      <c r="AY417" s="159"/>
      <c r="AZ417" s="153" t="s">
        <v>863</v>
      </c>
    </row>
    <row r="418" spans="1:52" ht="106.5" customHeight="1" thickBot="1" x14ac:dyDescent="0.3">
      <c r="A418" s="209">
        <v>34</v>
      </c>
      <c r="B418" s="291" t="s">
        <v>46</v>
      </c>
      <c r="C418" s="292" t="s">
        <v>829</v>
      </c>
      <c r="D418" s="153" t="s">
        <v>735</v>
      </c>
      <c r="E418" s="153"/>
      <c r="F418" s="154">
        <v>2513.08</v>
      </c>
      <c r="G418" s="215"/>
      <c r="H418" s="154">
        <v>2513.08</v>
      </c>
      <c r="I418" s="154"/>
      <c r="J418" s="154"/>
      <c r="K418" s="154"/>
      <c r="L418" s="154">
        <f t="shared" si="883"/>
        <v>2513.08</v>
      </c>
      <c r="M418" s="154"/>
      <c r="N418" s="154">
        <f t="shared" si="884"/>
        <v>2513.08</v>
      </c>
      <c r="O418" s="154"/>
      <c r="P418" s="159">
        <v>3087.2</v>
      </c>
      <c r="Q418" s="159"/>
      <c r="R418" s="159">
        <f>P418</f>
        <v>3087.2</v>
      </c>
      <c r="S418" s="159"/>
      <c r="T418" s="159">
        <f t="shared" si="879"/>
        <v>3087.2</v>
      </c>
      <c r="U418" s="159"/>
      <c r="V418" s="159">
        <f t="shared" si="885"/>
        <v>3087.2</v>
      </c>
      <c r="W418" s="159"/>
      <c r="X418" s="159">
        <v>3449.57</v>
      </c>
      <c r="Y418" s="159"/>
      <c r="Z418" s="159">
        <f>X418</f>
        <v>3449.57</v>
      </c>
      <c r="AA418" s="159"/>
      <c r="AB418" s="159">
        <f t="shared" si="880"/>
        <v>3449.57</v>
      </c>
      <c r="AC418" s="159"/>
      <c r="AD418" s="159">
        <f t="shared" si="896"/>
        <v>3449.57</v>
      </c>
      <c r="AE418" s="159"/>
      <c r="AF418" s="159">
        <v>3339.11</v>
      </c>
      <c r="AG418" s="159"/>
      <c r="AH418" s="159">
        <v>3339.11</v>
      </c>
      <c r="AI418" s="159"/>
      <c r="AJ418" s="159">
        <f t="shared" si="881"/>
        <v>3339.11</v>
      </c>
      <c r="AK418" s="159"/>
      <c r="AL418" s="159">
        <f t="shared" si="897"/>
        <v>3339.11</v>
      </c>
      <c r="AM418" s="159"/>
      <c r="AN418" s="159">
        <v>3472.68</v>
      </c>
      <c r="AO418" s="159"/>
      <c r="AP418" s="159">
        <v>3472.68</v>
      </c>
      <c r="AQ418" s="159"/>
      <c r="AR418" s="159">
        <f t="shared" si="882"/>
        <v>3472.68</v>
      </c>
      <c r="AS418" s="159"/>
      <c r="AT418" s="159">
        <f t="shared" si="898"/>
        <v>3472.68</v>
      </c>
      <c r="AU418" s="159"/>
      <c r="AV418" s="159">
        <v>3611.7</v>
      </c>
      <c r="AW418" s="159"/>
      <c r="AX418" s="159">
        <v>3611.7</v>
      </c>
      <c r="AY418" s="159"/>
      <c r="AZ418" s="153" t="s">
        <v>965</v>
      </c>
    </row>
    <row r="419" spans="1:52" ht="134.44999999999999" customHeight="1" thickBot="1" x14ac:dyDescent="0.3">
      <c r="A419" s="210"/>
      <c r="B419" s="282"/>
      <c r="C419" s="294"/>
      <c r="D419" s="134" t="s">
        <v>734</v>
      </c>
      <c r="E419" s="153" t="s">
        <v>696</v>
      </c>
      <c r="F419" s="156">
        <v>2191.79</v>
      </c>
      <c r="G419" s="156">
        <v>2586.31</v>
      </c>
      <c r="H419" s="156">
        <f>F419</f>
        <v>2191.79</v>
      </c>
      <c r="I419" s="156">
        <f>G419</f>
        <v>2586.31</v>
      </c>
      <c r="J419" s="139"/>
      <c r="K419" s="139"/>
      <c r="L419" s="154">
        <f t="shared" si="883"/>
        <v>2191.79</v>
      </c>
      <c r="M419" s="154">
        <f t="shared" ref="M419" si="924">ROUND(L419*1.2,2)</f>
        <v>2630.15</v>
      </c>
      <c r="N419" s="154">
        <f t="shared" si="884"/>
        <v>2191.79</v>
      </c>
      <c r="O419" s="154">
        <f t="shared" ref="O419" si="925">ROUND(N419*1.2,2)</f>
        <v>2630.15</v>
      </c>
      <c r="P419" s="163">
        <v>2334.7800000000002</v>
      </c>
      <c r="Q419" s="163">
        <v>2771</v>
      </c>
      <c r="R419" s="163">
        <f>P419</f>
        <v>2334.7800000000002</v>
      </c>
      <c r="S419" s="163">
        <f>Q419</f>
        <v>2771</v>
      </c>
      <c r="T419" s="159">
        <f t="shared" si="879"/>
        <v>2334.7800000000002</v>
      </c>
      <c r="U419" s="159">
        <v>2771</v>
      </c>
      <c r="V419" s="159">
        <f t="shared" si="885"/>
        <v>2334.7800000000002</v>
      </c>
      <c r="W419" s="159">
        <v>2771</v>
      </c>
      <c r="X419" s="163">
        <v>2428.17</v>
      </c>
      <c r="Y419" s="163">
        <f>X419*1.2</f>
        <v>2913.8040000000001</v>
      </c>
      <c r="Z419" s="163">
        <f>X419</f>
        <v>2428.17</v>
      </c>
      <c r="AA419" s="163">
        <f>Y419</f>
        <v>2913.8040000000001</v>
      </c>
      <c r="AB419" s="159">
        <f t="shared" si="880"/>
        <v>2428.17</v>
      </c>
      <c r="AC419" s="159">
        <f t="shared" ref="AC419" si="926">ROUND(AB419*1.2,2)</f>
        <v>2913.8</v>
      </c>
      <c r="AD419" s="159">
        <f t="shared" si="896"/>
        <v>2428.17</v>
      </c>
      <c r="AE419" s="159">
        <f t="shared" ref="AE419" si="927">ROUND(AD419*1.2,2)</f>
        <v>2913.8</v>
      </c>
      <c r="AF419" s="163">
        <v>2525.3000000000002</v>
      </c>
      <c r="AG419" s="163">
        <f>AF419*1.2</f>
        <v>3030.36</v>
      </c>
      <c r="AH419" s="163">
        <v>2525.3000000000002</v>
      </c>
      <c r="AI419" s="163">
        <v>3030.36</v>
      </c>
      <c r="AJ419" s="159">
        <f t="shared" si="881"/>
        <v>2525.3000000000002</v>
      </c>
      <c r="AK419" s="159">
        <f t="shared" ref="AK419" si="928">ROUND(AJ419*1.2,2)</f>
        <v>3030.36</v>
      </c>
      <c r="AL419" s="159">
        <f t="shared" si="897"/>
        <v>2525.3000000000002</v>
      </c>
      <c r="AM419" s="159">
        <f t="shared" ref="AM419" si="929">ROUND(AL419*1.2,2)</f>
        <v>3030.36</v>
      </c>
      <c r="AN419" s="163">
        <v>2626.31</v>
      </c>
      <c r="AO419" s="163">
        <f>AN419*1.2</f>
        <v>3151.5719999999997</v>
      </c>
      <c r="AP419" s="163">
        <v>2626.31</v>
      </c>
      <c r="AQ419" s="163">
        <v>3151.5719999999997</v>
      </c>
      <c r="AR419" s="159">
        <f t="shared" si="882"/>
        <v>2626.31</v>
      </c>
      <c r="AS419" s="159">
        <f t="shared" ref="AS419" si="930">ROUND(AR419*1.2,2)</f>
        <v>3151.57</v>
      </c>
      <c r="AT419" s="159">
        <f t="shared" si="898"/>
        <v>2626.31</v>
      </c>
      <c r="AU419" s="159">
        <f t="shared" ref="AU419" si="931">ROUND(AT419*1.2,2)</f>
        <v>3151.57</v>
      </c>
      <c r="AV419" s="163">
        <v>2731.36</v>
      </c>
      <c r="AW419" s="163">
        <f>AV419*1.2</f>
        <v>3277.6320000000001</v>
      </c>
      <c r="AX419" s="163">
        <v>2731.36</v>
      </c>
      <c r="AY419" s="163">
        <v>3277.6320000000001</v>
      </c>
      <c r="AZ419" s="153" t="s">
        <v>964</v>
      </c>
    </row>
    <row r="420" spans="1:52" ht="49.5" customHeight="1" thickBot="1" x14ac:dyDescent="0.3">
      <c r="A420" s="210"/>
      <c r="B420" s="282"/>
      <c r="C420" s="289" t="s">
        <v>44</v>
      </c>
      <c r="D420" s="153" t="s">
        <v>786</v>
      </c>
      <c r="E420" s="153" t="s">
        <v>696</v>
      </c>
      <c r="F420" s="215">
        <v>2403.94</v>
      </c>
      <c r="G420" s="215">
        <v>2403.94</v>
      </c>
      <c r="H420" s="215">
        <v>2403.94</v>
      </c>
      <c r="I420" s="215">
        <v>2403.94</v>
      </c>
      <c r="J420" s="154"/>
      <c r="K420" s="154"/>
      <c r="L420" s="154">
        <f t="shared" si="883"/>
        <v>2403.94</v>
      </c>
      <c r="M420" s="154">
        <v>2403.94</v>
      </c>
      <c r="N420" s="154">
        <v>2403.94</v>
      </c>
      <c r="O420" s="154">
        <v>2403.94</v>
      </c>
      <c r="P420" s="159">
        <v>2466.44</v>
      </c>
      <c r="Q420" s="159">
        <v>2466.44</v>
      </c>
      <c r="R420" s="159">
        <v>2466.44</v>
      </c>
      <c r="S420" s="159">
        <v>2466.44</v>
      </c>
      <c r="T420" s="159">
        <v>2466.44</v>
      </c>
      <c r="U420" s="159">
        <v>2466.44</v>
      </c>
      <c r="V420" s="159">
        <v>2466.44</v>
      </c>
      <c r="W420" s="159">
        <v>2466.44</v>
      </c>
      <c r="X420" s="159">
        <v>2565.1</v>
      </c>
      <c r="Y420" s="159">
        <v>2565.1</v>
      </c>
      <c r="Z420" s="159">
        <v>2565.1</v>
      </c>
      <c r="AA420" s="159">
        <v>2565.1</v>
      </c>
      <c r="AB420" s="159">
        <v>2565.1</v>
      </c>
      <c r="AC420" s="159">
        <v>2565.1</v>
      </c>
      <c r="AD420" s="159">
        <v>2565.1</v>
      </c>
      <c r="AE420" s="159">
        <v>2565.1</v>
      </c>
      <c r="AF420" s="159">
        <v>2667.7</v>
      </c>
      <c r="AG420" s="159">
        <v>2667.7</v>
      </c>
      <c r="AH420" s="159">
        <v>2667.7</v>
      </c>
      <c r="AI420" s="159">
        <v>2667.7</v>
      </c>
      <c r="AJ420" s="159">
        <v>2667.7</v>
      </c>
      <c r="AK420" s="159">
        <v>2667.7</v>
      </c>
      <c r="AL420" s="159">
        <v>2667.7</v>
      </c>
      <c r="AM420" s="159">
        <v>2667.7</v>
      </c>
      <c r="AN420" s="159">
        <v>2774.41</v>
      </c>
      <c r="AO420" s="159">
        <v>2774.41</v>
      </c>
      <c r="AP420" s="159">
        <v>2774.41</v>
      </c>
      <c r="AQ420" s="159">
        <v>2774.41</v>
      </c>
      <c r="AR420" s="159">
        <v>2774.41</v>
      </c>
      <c r="AS420" s="159">
        <v>2774.41</v>
      </c>
      <c r="AT420" s="159">
        <v>2774.41</v>
      </c>
      <c r="AU420" s="159">
        <v>2774.41</v>
      </c>
      <c r="AV420" s="159">
        <v>2885.4</v>
      </c>
      <c r="AW420" s="159">
        <v>2885.4</v>
      </c>
      <c r="AX420" s="159">
        <v>2885.4</v>
      </c>
      <c r="AY420" s="159">
        <v>2885.4</v>
      </c>
      <c r="AZ420" s="153" t="s">
        <v>909</v>
      </c>
    </row>
    <row r="421" spans="1:52" ht="54.75" customHeight="1" thickBot="1" x14ac:dyDescent="0.3">
      <c r="A421" s="210"/>
      <c r="B421" s="282"/>
      <c r="C421" s="290"/>
      <c r="D421" s="153" t="s">
        <v>637</v>
      </c>
      <c r="E421" s="153" t="s">
        <v>696</v>
      </c>
      <c r="F421" s="154">
        <v>1458.44</v>
      </c>
      <c r="G421" s="154">
        <v>1720.96</v>
      </c>
      <c r="H421" s="154">
        <v>1458.44</v>
      </c>
      <c r="I421" s="154">
        <v>1720.96</v>
      </c>
      <c r="J421" s="154"/>
      <c r="K421" s="154"/>
      <c r="L421" s="154">
        <f>F421</f>
        <v>1458.44</v>
      </c>
      <c r="M421" s="154">
        <f>ROUND(L421*1.2,2)</f>
        <v>1750.13</v>
      </c>
      <c r="N421" s="154">
        <f>H421</f>
        <v>1458.44</v>
      </c>
      <c r="O421" s="154">
        <f>ROUND(N421*1.2,2)</f>
        <v>1750.13</v>
      </c>
      <c r="P421" s="159">
        <v>1458.44</v>
      </c>
      <c r="Q421" s="159">
        <f>P421*1.2</f>
        <v>1750.1279999999999</v>
      </c>
      <c r="R421" s="159">
        <f>P421</f>
        <v>1458.44</v>
      </c>
      <c r="S421" s="159">
        <f>Q421</f>
        <v>1750.1279999999999</v>
      </c>
      <c r="T421" s="159">
        <f>P421</f>
        <v>1458.44</v>
      </c>
      <c r="U421" s="159">
        <f>ROUND(T421*1.2,2)</f>
        <v>1750.13</v>
      </c>
      <c r="V421" s="159">
        <f>R421</f>
        <v>1458.44</v>
      </c>
      <c r="W421" s="159">
        <f>ROUND(V421*1.2,2)</f>
        <v>1750.13</v>
      </c>
      <c r="X421" s="159">
        <v>1475.98</v>
      </c>
      <c r="Y421" s="159">
        <f>X421*1.2</f>
        <v>1771.1759999999999</v>
      </c>
      <c r="Z421" s="159">
        <f>X421</f>
        <v>1475.98</v>
      </c>
      <c r="AA421" s="159">
        <f>Y421</f>
        <v>1771.1759999999999</v>
      </c>
      <c r="AB421" s="159">
        <f>X421</f>
        <v>1475.98</v>
      </c>
      <c r="AC421" s="159">
        <f>ROUND(AB421*1.2,2)</f>
        <v>1771.18</v>
      </c>
      <c r="AD421" s="159">
        <f>Z421</f>
        <v>1475.98</v>
      </c>
      <c r="AE421" s="159">
        <f>ROUND(AD421*1.2,2)</f>
        <v>1771.18</v>
      </c>
      <c r="AF421" s="159">
        <f>AB421</f>
        <v>1475.98</v>
      </c>
      <c r="AG421" s="159">
        <f>AC421</f>
        <v>1771.18</v>
      </c>
      <c r="AH421" s="159">
        <f>AD421</f>
        <v>1475.98</v>
      </c>
      <c r="AI421" s="159">
        <f>AG421</f>
        <v>1771.18</v>
      </c>
      <c r="AJ421" s="159">
        <f>AF421</f>
        <v>1475.98</v>
      </c>
      <c r="AK421" s="159">
        <f>ROUND(AJ421*1.2,2)</f>
        <v>1771.18</v>
      </c>
      <c r="AL421" s="159">
        <f>AH421</f>
        <v>1475.98</v>
      </c>
      <c r="AM421" s="159">
        <f>ROUND(AL421*1.2,2)</f>
        <v>1771.18</v>
      </c>
      <c r="AN421" s="159">
        <f>AJ421</f>
        <v>1475.98</v>
      </c>
      <c r="AO421" s="159">
        <f>AK421</f>
        <v>1771.18</v>
      </c>
      <c r="AP421" s="159">
        <f>AN421</f>
        <v>1475.98</v>
      </c>
      <c r="AQ421" s="159">
        <f>AO421</f>
        <v>1771.18</v>
      </c>
      <c r="AR421" s="159">
        <f>AN421</f>
        <v>1475.98</v>
      </c>
      <c r="AS421" s="159">
        <f>ROUND(AR421*1.2,2)</f>
        <v>1771.18</v>
      </c>
      <c r="AT421" s="159">
        <f>AP421</f>
        <v>1475.98</v>
      </c>
      <c r="AU421" s="159">
        <f>ROUND(AT421*1.2,2)</f>
        <v>1771.18</v>
      </c>
      <c r="AV421" s="159">
        <f>AR421</f>
        <v>1475.98</v>
      </c>
      <c r="AW421" s="159">
        <f>AS421</f>
        <v>1771.18</v>
      </c>
      <c r="AX421" s="159">
        <f>AV421</f>
        <v>1475.98</v>
      </c>
      <c r="AY421" s="159">
        <f>AW421</f>
        <v>1771.18</v>
      </c>
      <c r="AZ421" s="153" t="s">
        <v>1149</v>
      </c>
    </row>
    <row r="422" spans="1:52" ht="32.25" thickBot="1" x14ac:dyDescent="0.3">
      <c r="A422" s="210"/>
      <c r="B422" s="282"/>
      <c r="C422" s="296"/>
      <c r="D422" s="153" t="s">
        <v>40</v>
      </c>
      <c r="E422" s="153"/>
      <c r="F422" s="215">
        <v>1212.08</v>
      </c>
      <c r="G422" s="154"/>
      <c r="H422" s="215"/>
      <c r="I422" s="215"/>
      <c r="J422" s="154">
        <v>1219.03</v>
      </c>
      <c r="K422" s="154"/>
      <c r="L422" s="154">
        <v>1153.49</v>
      </c>
      <c r="M422" s="154"/>
      <c r="N422" s="154"/>
      <c r="O422" s="154"/>
      <c r="P422" s="159">
        <v>1153.49</v>
      </c>
      <c r="Q422" s="159"/>
      <c r="R422" s="159"/>
      <c r="S422" s="159"/>
      <c r="T422" s="159">
        <f>L422</f>
        <v>1153.49</v>
      </c>
      <c r="U422" s="159"/>
      <c r="V422" s="159"/>
      <c r="W422" s="159"/>
      <c r="X422" s="159">
        <v>1169.07</v>
      </c>
      <c r="Y422" s="159"/>
      <c r="Z422" s="159"/>
      <c r="AA422" s="159"/>
      <c r="AB422" s="159">
        <v>1153.49</v>
      </c>
      <c r="AC422" s="159"/>
      <c r="AD422" s="159"/>
      <c r="AE422" s="159"/>
      <c r="AF422" s="159">
        <v>1153.49</v>
      </c>
      <c r="AG422" s="159"/>
      <c r="AH422" s="159"/>
      <c r="AI422" s="159"/>
      <c r="AJ422" s="159">
        <v>1153.49</v>
      </c>
      <c r="AK422" s="159"/>
      <c r="AL422" s="159"/>
      <c r="AM422" s="159"/>
      <c r="AN422" s="159">
        <v>1153.49</v>
      </c>
      <c r="AO422" s="159"/>
      <c r="AP422" s="159"/>
      <c r="AQ422" s="159"/>
      <c r="AR422" s="159">
        <v>1153.49</v>
      </c>
      <c r="AS422" s="159"/>
      <c r="AT422" s="159"/>
      <c r="AU422" s="159"/>
      <c r="AV422" s="159">
        <v>1153.49</v>
      </c>
      <c r="AW422" s="159"/>
      <c r="AX422" s="159"/>
      <c r="AY422" s="159"/>
      <c r="AZ422" s="153" t="s">
        <v>934</v>
      </c>
    </row>
    <row r="423" spans="1:52" ht="134.25" customHeight="1" thickBot="1" x14ac:dyDescent="0.3">
      <c r="A423" s="210"/>
      <c r="B423" s="282"/>
      <c r="C423" s="292" t="s">
        <v>828</v>
      </c>
      <c r="D423" s="134" t="s">
        <v>734</v>
      </c>
      <c r="E423" s="153" t="s">
        <v>696</v>
      </c>
      <c r="F423" s="156">
        <v>2191.79</v>
      </c>
      <c r="G423" s="156">
        <v>2586.31</v>
      </c>
      <c r="H423" s="156">
        <f>F423</f>
        <v>2191.79</v>
      </c>
      <c r="I423" s="156">
        <f>G423</f>
        <v>2586.31</v>
      </c>
      <c r="J423" s="139"/>
      <c r="K423" s="139"/>
      <c r="L423" s="154">
        <f t="shared" si="883"/>
        <v>2191.79</v>
      </c>
      <c r="M423" s="154">
        <f t="shared" si="899"/>
        <v>2630.15</v>
      </c>
      <c r="N423" s="154">
        <f t="shared" si="884"/>
        <v>2191.79</v>
      </c>
      <c r="O423" s="154">
        <f t="shared" ref="O423" si="932">ROUND(N423*1.2,2)</f>
        <v>2630.15</v>
      </c>
      <c r="P423" s="163">
        <v>2334.7800000000002</v>
      </c>
      <c r="Q423" s="163">
        <v>2771</v>
      </c>
      <c r="R423" s="163">
        <f>P423</f>
        <v>2334.7800000000002</v>
      </c>
      <c r="S423" s="163">
        <v>2771</v>
      </c>
      <c r="T423" s="159">
        <f t="shared" si="879"/>
        <v>2334.7800000000002</v>
      </c>
      <c r="U423" s="159">
        <v>2771</v>
      </c>
      <c r="V423" s="159">
        <f t="shared" si="885"/>
        <v>2334.7800000000002</v>
      </c>
      <c r="W423" s="159">
        <v>2771</v>
      </c>
      <c r="X423" s="163">
        <v>2428.17</v>
      </c>
      <c r="Y423" s="163">
        <f>X423*1.2</f>
        <v>2913.8040000000001</v>
      </c>
      <c r="Z423" s="163">
        <f>X423</f>
        <v>2428.17</v>
      </c>
      <c r="AA423" s="163">
        <f>Y423</f>
        <v>2913.8040000000001</v>
      </c>
      <c r="AB423" s="159">
        <f t="shared" si="880"/>
        <v>2428.17</v>
      </c>
      <c r="AC423" s="159">
        <f t="shared" si="901"/>
        <v>2913.8</v>
      </c>
      <c r="AD423" s="159">
        <f t="shared" si="896"/>
        <v>2428.17</v>
      </c>
      <c r="AE423" s="159">
        <f t="shared" si="902"/>
        <v>2913.8</v>
      </c>
      <c r="AF423" s="163">
        <v>2525.3000000000002</v>
      </c>
      <c r="AG423" s="163">
        <f>AF423*1.2</f>
        <v>3030.36</v>
      </c>
      <c r="AH423" s="163">
        <v>2525.3000000000002</v>
      </c>
      <c r="AI423" s="163">
        <v>3030.36</v>
      </c>
      <c r="AJ423" s="159">
        <f t="shared" si="881"/>
        <v>2525.3000000000002</v>
      </c>
      <c r="AK423" s="159">
        <f t="shared" si="903"/>
        <v>3030.36</v>
      </c>
      <c r="AL423" s="159">
        <f t="shared" si="897"/>
        <v>2525.3000000000002</v>
      </c>
      <c r="AM423" s="159">
        <f t="shared" si="904"/>
        <v>3030.36</v>
      </c>
      <c r="AN423" s="163">
        <v>2626.31</v>
      </c>
      <c r="AO423" s="163">
        <f>AN423*1.2</f>
        <v>3151.5719999999997</v>
      </c>
      <c r="AP423" s="163">
        <v>2626.31</v>
      </c>
      <c r="AQ423" s="163">
        <v>3151.5719999999997</v>
      </c>
      <c r="AR423" s="159">
        <f t="shared" si="882"/>
        <v>2626.31</v>
      </c>
      <c r="AS423" s="159">
        <f t="shared" si="905"/>
        <v>3151.57</v>
      </c>
      <c r="AT423" s="159">
        <f t="shared" si="898"/>
        <v>2626.31</v>
      </c>
      <c r="AU423" s="159">
        <f t="shared" si="906"/>
        <v>3151.57</v>
      </c>
      <c r="AV423" s="163">
        <v>2731.36</v>
      </c>
      <c r="AW423" s="163">
        <f>AV423*1.2</f>
        <v>3277.6320000000001</v>
      </c>
      <c r="AX423" s="163">
        <v>2731.36</v>
      </c>
      <c r="AY423" s="163">
        <v>3277.6320000000001</v>
      </c>
      <c r="AZ423" s="153" t="s">
        <v>964</v>
      </c>
    </row>
    <row r="424" spans="1:52" ht="102" customHeight="1" thickBot="1" x14ac:dyDescent="0.3">
      <c r="A424" s="209">
        <v>34</v>
      </c>
      <c r="B424" s="282"/>
      <c r="C424" s="294"/>
      <c r="D424" s="153" t="s">
        <v>735</v>
      </c>
      <c r="E424" s="153"/>
      <c r="F424" s="154">
        <v>2513.08</v>
      </c>
      <c r="G424" s="215"/>
      <c r="H424" s="154">
        <v>2513.08</v>
      </c>
      <c r="I424" s="154"/>
      <c r="J424" s="154"/>
      <c r="K424" s="154"/>
      <c r="L424" s="154">
        <f t="shared" si="883"/>
        <v>2513.08</v>
      </c>
      <c r="M424" s="154"/>
      <c r="N424" s="154">
        <f t="shared" si="884"/>
        <v>2513.08</v>
      </c>
      <c r="O424" s="154"/>
      <c r="P424" s="159">
        <v>3087.2</v>
      </c>
      <c r="Q424" s="159"/>
      <c r="R424" s="159">
        <f>P424</f>
        <v>3087.2</v>
      </c>
      <c r="S424" s="159"/>
      <c r="T424" s="159">
        <f t="shared" si="879"/>
        <v>3087.2</v>
      </c>
      <c r="U424" s="159"/>
      <c r="V424" s="159">
        <f t="shared" si="885"/>
        <v>3087.2</v>
      </c>
      <c r="W424" s="159"/>
      <c r="X424" s="159">
        <v>3449.57</v>
      </c>
      <c r="Y424" s="159"/>
      <c r="Z424" s="159">
        <f>X424</f>
        <v>3449.57</v>
      </c>
      <c r="AA424" s="159"/>
      <c r="AB424" s="159">
        <f t="shared" si="880"/>
        <v>3449.57</v>
      </c>
      <c r="AC424" s="159"/>
      <c r="AD424" s="159">
        <f t="shared" si="896"/>
        <v>3449.57</v>
      </c>
      <c r="AE424" s="159"/>
      <c r="AF424" s="159">
        <v>3339.11</v>
      </c>
      <c r="AG424" s="159"/>
      <c r="AH424" s="159">
        <v>3339.11</v>
      </c>
      <c r="AI424" s="159"/>
      <c r="AJ424" s="159">
        <f t="shared" si="881"/>
        <v>3339.11</v>
      </c>
      <c r="AK424" s="159"/>
      <c r="AL424" s="159">
        <f t="shared" si="897"/>
        <v>3339.11</v>
      </c>
      <c r="AM424" s="159"/>
      <c r="AN424" s="159">
        <v>3472.68</v>
      </c>
      <c r="AO424" s="159"/>
      <c r="AP424" s="159">
        <v>3472.68</v>
      </c>
      <c r="AQ424" s="159"/>
      <c r="AR424" s="159">
        <f t="shared" si="882"/>
        <v>3472.68</v>
      </c>
      <c r="AS424" s="159"/>
      <c r="AT424" s="159">
        <f t="shared" si="898"/>
        <v>3472.68</v>
      </c>
      <c r="AU424" s="159"/>
      <c r="AV424" s="159">
        <v>3611.7</v>
      </c>
      <c r="AW424" s="159"/>
      <c r="AX424" s="159">
        <v>3611.7</v>
      </c>
      <c r="AY424" s="159"/>
      <c r="AZ424" s="153" t="s">
        <v>965</v>
      </c>
    </row>
    <row r="425" spans="1:52" ht="114.75" customHeight="1" thickBot="1" x14ac:dyDescent="0.3">
      <c r="A425" s="209">
        <v>34</v>
      </c>
      <c r="B425" s="282"/>
      <c r="C425" s="134" t="s">
        <v>842</v>
      </c>
      <c r="D425" s="153" t="s">
        <v>735</v>
      </c>
      <c r="E425" s="153"/>
      <c r="F425" s="154">
        <v>2513.08</v>
      </c>
      <c r="G425" s="215"/>
      <c r="H425" s="154">
        <v>2513.08</v>
      </c>
      <c r="I425" s="154"/>
      <c r="J425" s="154"/>
      <c r="K425" s="154"/>
      <c r="L425" s="154">
        <f t="shared" ref="L425" si="933">F425</f>
        <v>2513.08</v>
      </c>
      <c r="M425" s="154"/>
      <c r="N425" s="154">
        <f t="shared" ref="N425" si="934">H425</f>
        <v>2513.08</v>
      </c>
      <c r="O425" s="154"/>
      <c r="P425" s="159">
        <v>3087.2</v>
      </c>
      <c r="Q425" s="159"/>
      <c r="R425" s="159">
        <f>P425</f>
        <v>3087.2</v>
      </c>
      <c r="S425" s="159"/>
      <c r="T425" s="159">
        <f t="shared" ref="T425" si="935">P425</f>
        <v>3087.2</v>
      </c>
      <c r="U425" s="159"/>
      <c r="V425" s="159">
        <f t="shared" ref="V425" si="936">R425</f>
        <v>3087.2</v>
      </c>
      <c r="W425" s="159"/>
      <c r="X425" s="159">
        <v>3449.57</v>
      </c>
      <c r="Y425" s="159"/>
      <c r="Z425" s="159">
        <f>X425</f>
        <v>3449.57</v>
      </c>
      <c r="AA425" s="159"/>
      <c r="AB425" s="159">
        <f t="shared" ref="AB425" si="937">X425</f>
        <v>3449.57</v>
      </c>
      <c r="AC425" s="159"/>
      <c r="AD425" s="159">
        <f t="shared" ref="AD425" si="938">Z425</f>
        <v>3449.57</v>
      </c>
      <c r="AE425" s="159"/>
      <c r="AF425" s="159">
        <v>3339.11</v>
      </c>
      <c r="AG425" s="159"/>
      <c r="AH425" s="159">
        <v>3339.11</v>
      </c>
      <c r="AI425" s="159"/>
      <c r="AJ425" s="159">
        <f t="shared" ref="AJ425" si="939">AF425</f>
        <v>3339.11</v>
      </c>
      <c r="AK425" s="159"/>
      <c r="AL425" s="159">
        <f t="shared" ref="AL425" si="940">AH425</f>
        <v>3339.11</v>
      </c>
      <c r="AM425" s="159"/>
      <c r="AN425" s="159">
        <v>3472.68</v>
      </c>
      <c r="AO425" s="159"/>
      <c r="AP425" s="159">
        <v>3472.68</v>
      </c>
      <c r="AQ425" s="159"/>
      <c r="AR425" s="159">
        <f t="shared" ref="AR425" si="941">AN425</f>
        <v>3472.68</v>
      </c>
      <c r="AS425" s="159"/>
      <c r="AT425" s="159">
        <f t="shared" ref="AT425" si="942">AP425</f>
        <v>3472.68</v>
      </c>
      <c r="AU425" s="159"/>
      <c r="AV425" s="159">
        <v>3611.7</v>
      </c>
      <c r="AW425" s="159"/>
      <c r="AX425" s="159">
        <v>3611.7</v>
      </c>
      <c r="AY425" s="159"/>
      <c r="AZ425" s="153" t="s">
        <v>965</v>
      </c>
    </row>
    <row r="426" spans="1:52" ht="130.15" customHeight="1" thickBot="1" x14ac:dyDescent="0.3">
      <c r="A426" s="210"/>
      <c r="B426" s="282"/>
      <c r="C426" s="212" t="s">
        <v>370</v>
      </c>
      <c r="D426" s="134" t="s">
        <v>734</v>
      </c>
      <c r="E426" s="153" t="s">
        <v>696</v>
      </c>
      <c r="F426" s="156">
        <v>2191.79</v>
      </c>
      <c r="G426" s="156">
        <v>2586.31</v>
      </c>
      <c r="H426" s="156">
        <f>F426</f>
        <v>2191.79</v>
      </c>
      <c r="I426" s="156">
        <f>G426</f>
        <v>2586.31</v>
      </c>
      <c r="J426" s="139"/>
      <c r="K426" s="139"/>
      <c r="L426" s="154">
        <f t="shared" ref="L426" si="943">F426</f>
        <v>2191.79</v>
      </c>
      <c r="M426" s="154">
        <f t="shared" ref="M426" si="944">ROUND(L426*1.2,2)</f>
        <v>2630.15</v>
      </c>
      <c r="N426" s="154">
        <f t="shared" ref="N426" si="945">H426</f>
        <v>2191.79</v>
      </c>
      <c r="O426" s="154">
        <f t="shared" ref="O426" si="946">ROUND(N426*1.2,2)</f>
        <v>2630.15</v>
      </c>
      <c r="P426" s="163">
        <v>2334.7800000000002</v>
      </c>
      <c r="Q426" s="163">
        <v>2771</v>
      </c>
      <c r="R426" s="163">
        <f>P426</f>
        <v>2334.7800000000002</v>
      </c>
      <c r="S426" s="163">
        <v>2771</v>
      </c>
      <c r="T426" s="159">
        <f t="shared" ref="T426" si="947">P426</f>
        <v>2334.7800000000002</v>
      </c>
      <c r="U426" s="159">
        <v>2771</v>
      </c>
      <c r="V426" s="159">
        <f t="shared" ref="V426" si="948">R426</f>
        <v>2334.7800000000002</v>
      </c>
      <c r="W426" s="159">
        <v>2771</v>
      </c>
      <c r="X426" s="163">
        <v>2428.17</v>
      </c>
      <c r="Y426" s="163">
        <f>X426*1.2</f>
        <v>2913.8040000000001</v>
      </c>
      <c r="Z426" s="163">
        <f>X426</f>
        <v>2428.17</v>
      </c>
      <c r="AA426" s="163">
        <f>Y426</f>
        <v>2913.8040000000001</v>
      </c>
      <c r="AB426" s="159">
        <f t="shared" ref="AB426" si="949">X426</f>
        <v>2428.17</v>
      </c>
      <c r="AC426" s="159">
        <f t="shared" ref="AC426" si="950">ROUND(AB426*1.2,2)</f>
        <v>2913.8</v>
      </c>
      <c r="AD426" s="159">
        <f t="shared" ref="AD426" si="951">Z426</f>
        <v>2428.17</v>
      </c>
      <c r="AE426" s="159">
        <f t="shared" ref="AE426" si="952">ROUND(AD426*1.2,2)</f>
        <v>2913.8</v>
      </c>
      <c r="AF426" s="163">
        <v>2525.3000000000002</v>
      </c>
      <c r="AG426" s="163">
        <f>AF426*1.2</f>
        <v>3030.36</v>
      </c>
      <c r="AH426" s="163">
        <v>2525.3000000000002</v>
      </c>
      <c r="AI426" s="163">
        <v>3030.36</v>
      </c>
      <c r="AJ426" s="159">
        <f t="shared" ref="AJ426" si="953">AF426</f>
        <v>2525.3000000000002</v>
      </c>
      <c r="AK426" s="159">
        <f t="shared" ref="AK426" si="954">ROUND(AJ426*1.2,2)</f>
        <v>3030.36</v>
      </c>
      <c r="AL426" s="159">
        <f t="shared" ref="AL426" si="955">AH426</f>
        <v>2525.3000000000002</v>
      </c>
      <c r="AM426" s="159">
        <f t="shared" ref="AM426" si="956">ROUND(AL426*1.2,2)</f>
        <v>3030.36</v>
      </c>
      <c r="AN426" s="163">
        <v>2626.31</v>
      </c>
      <c r="AO426" s="163">
        <f>AN426*1.2</f>
        <v>3151.5719999999997</v>
      </c>
      <c r="AP426" s="163">
        <v>2626.31</v>
      </c>
      <c r="AQ426" s="163">
        <v>3151.5719999999997</v>
      </c>
      <c r="AR426" s="159">
        <f t="shared" ref="AR426" si="957">AN426</f>
        <v>2626.31</v>
      </c>
      <c r="AS426" s="159">
        <f t="shared" ref="AS426" si="958">ROUND(AR426*1.2,2)</f>
        <v>3151.57</v>
      </c>
      <c r="AT426" s="159">
        <f t="shared" ref="AT426" si="959">AP426</f>
        <v>2626.31</v>
      </c>
      <c r="AU426" s="159">
        <f t="shared" ref="AU426" si="960">ROUND(AT426*1.2,2)</f>
        <v>3151.57</v>
      </c>
      <c r="AV426" s="163">
        <v>2731.36</v>
      </c>
      <c r="AW426" s="163">
        <f>AV426*1.2</f>
        <v>3277.6320000000001</v>
      </c>
      <c r="AX426" s="163">
        <v>2731.36</v>
      </c>
      <c r="AY426" s="163">
        <v>3277.6320000000001</v>
      </c>
      <c r="AZ426" s="153" t="s">
        <v>964</v>
      </c>
    </row>
    <row r="427" spans="1:52" ht="42" customHeight="1" thickBot="1" x14ac:dyDescent="0.3">
      <c r="A427" s="209">
        <v>35</v>
      </c>
      <c r="B427" s="282"/>
      <c r="C427" s="212" t="s">
        <v>38</v>
      </c>
      <c r="D427" s="153" t="s">
        <v>705</v>
      </c>
      <c r="E427" s="153" t="s">
        <v>696</v>
      </c>
      <c r="F427" s="154">
        <v>1258.6099999999999</v>
      </c>
      <c r="G427" s="154">
        <v>1485.16</v>
      </c>
      <c r="H427" s="154">
        <f>F427</f>
        <v>1258.6099999999999</v>
      </c>
      <c r="I427" s="154">
        <f>G427</f>
        <v>1485.16</v>
      </c>
      <c r="J427" s="154"/>
      <c r="K427" s="154"/>
      <c r="L427" s="154">
        <f t="shared" si="883"/>
        <v>1258.6099999999999</v>
      </c>
      <c r="M427" s="154">
        <f t="shared" si="899"/>
        <v>1510.33</v>
      </c>
      <c r="N427" s="154">
        <f t="shared" si="884"/>
        <v>1258.6099999999999</v>
      </c>
      <c r="O427" s="154">
        <f t="shared" ref="O427" si="961">ROUND(N427*1.2,2)</f>
        <v>1510.33</v>
      </c>
      <c r="P427" s="159">
        <v>1291.33</v>
      </c>
      <c r="Q427" s="159">
        <f>P427*1.2</f>
        <v>1549.5959999999998</v>
      </c>
      <c r="R427" s="159">
        <f>P427</f>
        <v>1291.33</v>
      </c>
      <c r="S427" s="159">
        <f>Q427</f>
        <v>1549.5959999999998</v>
      </c>
      <c r="T427" s="159">
        <f t="shared" si="879"/>
        <v>1291.33</v>
      </c>
      <c r="U427" s="159">
        <f t="shared" si="919"/>
        <v>1549.6</v>
      </c>
      <c r="V427" s="159">
        <f t="shared" si="885"/>
        <v>1291.33</v>
      </c>
      <c r="W427" s="159">
        <f t="shared" si="920"/>
        <v>1549.6</v>
      </c>
      <c r="X427" s="159">
        <v>1342.98</v>
      </c>
      <c r="Y427" s="159">
        <f>X427*1.2</f>
        <v>1611.576</v>
      </c>
      <c r="Z427" s="159">
        <f>X427</f>
        <v>1342.98</v>
      </c>
      <c r="AA427" s="159">
        <f>Y427</f>
        <v>1611.576</v>
      </c>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59"/>
      <c r="AY427" s="159"/>
      <c r="AZ427" s="153" t="s">
        <v>863</v>
      </c>
    </row>
    <row r="428" spans="1:52" ht="67.150000000000006" customHeight="1" thickBot="1" x14ac:dyDescent="0.3">
      <c r="A428" s="209">
        <v>35</v>
      </c>
      <c r="B428" s="282"/>
      <c r="C428" s="212" t="s">
        <v>38</v>
      </c>
      <c r="D428" s="153" t="s">
        <v>792</v>
      </c>
      <c r="E428" s="153"/>
      <c r="F428" s="154">
        <v>7379.48</v>
      </c>
      <c r="G428" s="215"/>
      <c r="H428" s="154">
        <f t="shared" ref="H428:H429" si="962">F428</f>
        <v>7379.48</v>
      </c>
      <c r="I428" s="215"/>
      <c r="J428" s="154"/>
      <c r="K428" s="154"/>
      <c r="L428" s="154">
        <v>6598.47</v>
      </c>
      <c r="M428" s="154"/>
      <c r="N428" s="154">
        <v>6598.47</v>
      </c>
      <c r="O428" s="154"/>
      <c r="P428" s="159">
        <v>6598.47</v>
      </c>
      <c r="Q428" s="159"/>
      <c r="R428" s="159">
        <v>6598.47</v>
      </c>
      <c r="S428" s="159"/>
      <c r="T428" s="159">
        <f t="shared" si="879"/>
        <v>6598.47</v>
      </c>
      <c r="U428" s="159"/>
      <c r="V428" s="159">
        <f t="shared" si="885"/>
        <v>6598.47</v>
      </c>
      <c r="W428" s="159"/>
      <c r="X428" s="159">
        <v>6862.41</v>
      </c>
      <c r="Y428" s="159"/>
      <c r="Z428" s="159">
        <f>X428</f>
        <v>6862.41</v>
      </c>
      <c r="AA428" s="159"/>
      <c r="AB428" s="159">
        <f t="shared" si="880"/>
        <v>6862.41</v>
      </c>
      <c r="AC428" s="159"/>
      <c r="AD428" s="159">
        <f t="shared" si="896"/>
        <v>6862.41</v>
      </c>
      <c r="AE428" s="159"/>
      <c r="AF428" s="159">
        <v>7122.84</v>
      </c>
      <c r="AG428" s="159"/>
      <c r="AH428" s="159">
        <f t="shared" ref="AH428:AH447" si="963">AF428</f>
        <v>7122.84</v>
      </c>
      <c r="AI428" s="159"/>
      <c r="AJ428" s="159">
        <f t="shared" si="881"/>
        <v>7122.84</v>
      </c>
      <c r="AK428" s="159"/>
      <c r="AL428" s="159">
        <f t="shared" si="897"/>
        <v>7122.84</v>
      </c>
      <c r="AM428" s="159"/>
      <c r="AN428" s="159">
        <v>7407.75</v>
      </c>
      <c r="AO428" s="159"/>
      <c r="AP428" s="159">
        <f t="shared" ref="AP428:AP447" si="964">AN428</f>
        <v>7407.75</v>
      </c>
      <c r="AQ428" s="159"/>
      <c r="AR428" s="159">
        <f t="shared" si="882"/>
        <v>7407.75</v>
      </c>
      <c r="AS428" s="159"/>
      <c r="AT428" s="159">
        <f t="shared" si="898"/>
        <v>7407.75</v>
      </c>
      <c r="AU428" s="159"/>
      <c r="AV428" s="159">
        <v>7702.62</v>
      </c>
      <c r="AW428" s="159"/>
      <c r="AX428" s="159">
        <f t="shared" ref="AX428:AX447" si="965">AV428</f>
        <v>7702.62</v>
      </c>
      <c r="AY428" s="159"/>
      <c r="AZ428" s="153" t="s">
        <v>878</v>
      </c>
    </row>
    <row r="429" spans="1:52" ht="54" customHeight="1" thickBot="1" x14ac:dyDescent="0.3">
      <c r="A429" s="210"/>
      <c r="B429" s="282"/>
      <c r="C429" s="213"/>
      <c r="D429" s="153" t="s">
        <v>791</v>
      </c>
      <c r="E429" s="153" t="s">
        <v>696</v>
      </c>
      <c r="F429" s="154">
        <v>2687.07</v>
      </c>
      <c r="G429" s="215">
        <v>3170.74</v>
      </c>
      <c r="H429" s="154">
        <f t="shared" si="962"/>
        <v>2687.07</v>
      </c>
      <c r="I429" s="154">
        <v>3170.74</v>
      </c>
      <c r="J429" s="154"/>
      <c r="K429" s="154"/>
      <c r="L429" s="154">
        <f t="shared" si="883"/>
        <v>2687.07</v>
      </c>
      <c r="M429" s="154">
        <f t="shared" si="899"/>
        <v>3224.48</v>
      </c>
      <c r="N429" s="154">
        <f t="shared" si="884"/>
        <v>2687.07</v>
      </c>
      <c r="O429" s="154">
        <f t="shared" ref="O429" si="966">ROUND(N429*1.2,2)</f>
        <v>3224.48</v>
      </c>
      <c r="P429" s="159">
        <f t="shared" ref="P429:S434" si="967">L429</f>
        <v>2687.07</v>
      </c>
      <c r="Q429" s="159">
        <f t="shared" si="967"/>
        <v>3224.48</v>
      </c>
      <c r="R429" s="159">
        <f t="shared" si="967"/>
        <v>2687.07</v>
      </c>
      <c r="S429" s="159">
        <f t="shared" si="967"/>
        <v>3224.48</v>
      </c>
      <c r="T429" s="159">
        <f t="shared" si="879"/>
        <v>2687.07</v>
      </c>
      <c r="U429" s="159">
        <f t="shared" si="919"/>
        <v>3224.48</v>
      </c>
      <c r="V429" s="159">
        <f t="shared" si="885"/>
        <v>2687.07</v>
      </c>
      <c r="W429" s="159">
        <f t="shared" si="920"/>
        <v>3224.48</v>
      </c>
      <c r="X429" s="159">
        <v>2794.55</v>
      </c>
      <c r="Y429" s="159">
        <f>X429*1.2</f>
        <v>3353.46</v>
      </c>
      <c r="Z429" s="159">
        <f t="shared" ref="Z429:AA434" si="968">X429</f>
        <v>2794.55</v>
      </c>
      <c r="AA429" s="159">
        <f t="shared" si="968"/>
        <v>3353.46</v>
      </c>
      <c r="AB429" s="159">
        <f t="shared" si="880"/>
        <v>2794.55</v>
      </c>
      <c r="AC429" s="159">
        <f t="shared" si="901"/>
        <v>3353.46</v>
      </c>
      <c r="AD429" s="159">
        <f t="shared" si="896"/>
        <v>2794.55</v>
      </c>
      <c r="AE429" s="159">
        <f t="shared" si="902"/>
        <v>3353.46</v>
      </c>
      <c r="AF429" s="159">
        <v>2906.22</v>
      </c>
      <c r="AG429" s="159">
        <f>AF429*1.2</f>
        <v>3487.4639999999995</v>
      </c>
      <c r="AH429" s="159">
        <f t="shared" si="963"/>
        <v>2906.22</v>
      </c>
      <c r="AI429" s="159">
        <f>AG429</f>
        <v>3487.4639999999995</v>
      </c>
      <c r="AJ429" s="159">
        <f t="shared" si="881"/>
        <v>2906.22</v>
      </c>
      <c r="AK429" s="159">
        <f t="shared" si="903"/>
        <v>3487.46</v>
      </c>
      <c r="AL429" s="159">
        <f t="shared" si="897"/>
        <v>2906.22</v>
      </c>
      <c r="AM429" s="159">
        <f t="shared" si="904"/>
        <v>3487.46</v>
      </c>
      <c r="AN429" s="159">
        <v>3022.35</v>
      </c>
      <c r="AO429" s="159">
        <f>AN429*1.2</f>
        <v>3626.8199999999997</v>
      </c>
      <c r="AP429" s="159">
        <f t="shared" si="964"/>
        <v>3022.35</v>
      </c>
      <c r="AQ429" s="159">
        <f>AO429</f>
        <v>3626.8199999999997</v>
      </c>
      <c r="AR429" s="159">
        <f t="shared" si="882"/>
        <v>3022.35</v>
      </c>
      <c r="AS429" s="159">
        <f t="shared" si="905"/>
        <v>3626.82</v>
      </c>
      <c r="AT429" s="159">
        <f t="shared" si="898"/>
        <v>3022.35</v>
      </c>
      <c r="AU429" s="159">
        <f t="shared" si="906"/>
        <v>3626.82</v>
      </c>
      <c r="AV429" s="159">
        <v>3142.99</v>
      </c>
      <c r="AW429" s="159">
        <f>AV429*1.2</f>
        <v>3771.5879999999997</v>
      </c>
      <c r="AX429" s="159">
        <f t="shared" si="965"/>
        <v>3142.99</v>
      </c>
      <c r="AY429" s="159">
        <f>AW429</f>
        <v>3771.5879999999997</v>
      </c>
      <c r="AZ429" s="153" t="s">
        <v>878</v>
      </c>
    </row>
    <row r="430" spans="1:52" ht="54" customHeight="1" thickBot="1" x14ac:dyDescent="0.3">
      <c r="A430" s="210"/>
      <c r="B430" s="282"/>
      <c r="C430" s="287" t="s">
        <v>371</v>
      </c>
      <c r="D430" s="153" t="s">
        <v>791</v>
      </c>
      <c r="E430" s="153" t="s">
        <v>696</v>
      </c>
      <c r="F430" s="154">
        <v>2687.07</v>
      </c>
      <c r="G430" s="215">
        <v>3170.74</v>
      </c>
      <c r="H430" s="154">
        <f t="shared" ref="H430:H434" si="969">F430</f>
        <v>2687.07</v>
      </c>
      <c r="I430" s="154">
        <v>3170.74</v>
      </c>
      <c r="J430" s="154"/>
      <c r="K430" s="154"/>
      <c r="L430" s="154">
        <f t="shared" ref="L430:L434" si="970">F430</f>
        <v>2687.07</v>
      </c>
      <c r="M430" s="154">
        <f t="shared" ref="M430:M434" si="971">ROUND(L430*1.2,2)</f>
        <v>3224.48</v>
      </c>
      <c r="N430" s="154">
        <f t="shared" ref="N430:N434" si="972">H430</f>
        <v>2687.07</v>
      </c>
      <c r="O430" s="154">
        <f t="shared" ref="O430:O434" si="973">ROUND(N430*1.2,2)</f>
        <v>3224.48</v>
      </c>
      <c r="P430" s="159">
        <f t="shared" si="967"/>
        <v>2687.07</v>
      </c>
      <c r="Q430" s="159">
        <f t="shared" si="967"/>
        <v>3224.48</v>
      </c>
      <c r="R430" s="159">
        <f t="shared" si="967"/>
        <v>2687.07</v>
      </c>
      <c r="S430" s="159">
        <f t="shared" si="967"/>
        <v>3224.48</v>
      </c>
      <c r="T430" s="159">
        <f t="shared" ref="T430:T434" si="974">P430</f>
        <v>2687.07</v>
      </c>
      <c r="U430" s="159">
        <f t="shared" ref="U430:U434" si="975">ROUND(T430*1.2,2)</f>
        <v>3224.48</v>
      </c>
      <c r="V430" s="159">
        <f t="shared" ref="V430:V434" si="976">R430</f>
        <v>2687.07</v>
      </c>
      <c r="W430" s="159">
        <f t="shared" ref="W430:W434" si="977">ROUND(V430*1.2,2)</f>
        <v>3224.48</v>
      </c>
      <c r="X430" s="159">
        <v>2794.55</v>
      </c>
      <c r="Y430" s="159">
        <f>X430*1.2</f>
        <v>3353.46</v>
      </c>
      <c r="Z430" s="159">
        <f t="shared" si="968"/>
        <v>2794.55</v>
      </c>
      <c r="AA430" s="159">
        <f t="shared" si="968"/>
        <v>3353.46</v>
      </c>
      <c r="AB430" s="159">
        <f t="shared" ref="AB430:AB434" si="978">X430</f>
        <v>2794.55</v>
      </c>
      <c r="AC430" s="159">
        <f t="shared" ref="AC430:AC434" si="979">ROUND(AB430*1.2,2)</f>
        <v>3353.46</v>
      </c>
      <c r="AD430" s="159">
        <f t="shared" ref="AD430:AD434" si="980">Z430</f>
        <v>2794.55</v>
      </c>
      <c r="AE430" s="159">
        <f t="shared" ref="AE430:AE434" si="981">ROUND(AD430*1.2,2)</f>
        <v>3353.46</v>
      </c>
      <c r="AF430" s="159">
        <v>2906.22</v>
      </c>
      <c r="AG430" s="159">
        <f>AF430*1.2</f>
        <v>3487.4639999999995</v>
      </c>
      <c r="AH430" s="159">
        <f t="shared" si="963"/>
        <v>2906.22</v>
      </c>
      <c r="AI430" s="159">
        <f>AG430</f>
        <v>3487.4639999999995</v>
      </c>
      <c r="AJ430" s="159">
        <f t="shared" ref="AJ430:AJ434" si="982">AF430</f>
        <v>2906.22</v>
      </c>
      <c r="AK430" s="159">
        <f t="shared" ref="AK430:AK434" si="983">ROUND(AJ430*1.2,2)</f>
        <v>3487.46</v>
      </c>
      <c r="AL430" s="159">
        <f t="shared" ref="AL430:AL434" si="984">AH430</f>
        <v>2906.22</v>
      </c>
      <c r="AM430" s="159">
        <f t="shared" ref="AM430:AM434" si="985">ROUND(AL430*1.2,2)</f>
        <v>3487.46</v>
      </c>
      <c r="AN430" s="159">
        <v>3022.35</v>
      </c>
      <c r="AO430" s="159">
        <f>AN430*1.2</f>
        <v>3626.8199999999997</v>
      </c>
      <c r="AP430" s="159">
        <f t="shared" si="964"/>
        <v>3022.35</v>
      </c>
      <c r="AQ430" s="159">
        <f>AO430</f>
        <v>3626.8199999999997</v>
      </c>
      <c r="AR430" s="159">
        <f t="shared" ref="AR430:AR434" si="986">AN430</f>
        <v>3022.35</v>
      </c>
      <c r="AS430" s="159">
        <f t="shared" ref="AS430:AS434" si="987">ROUND(AR430*1.2,2)</f>
        <v>3626.82</v>
      </c>
      <c r="AT430" s="159">
        <f t="shared" ref="AT430:AT434" si="988">AP430</f>
        <v>3022.35</v>
      </c>
      <c r="AU430" s="159">
        <f t="shared" ref="AU430:AU434" si="989">ROUND(AT430*1.2,2)</f>
        <v>3626.82</v>
      </c>
      <c r="AV430" s="159">
        <v>3142.99</v>
      </c>
      <c r="AW430" s="159">
        <f>AV430*1.2</f>
        <v>3771.5879999999997</v>
      </c>
      <c r="AX430" s="159">
        <f t="shared" si="965"/>
        <v>3142.99</v>
      </c>
      <c r="AY430" s="159">
        <f>AW430</f>
        <v>3771.5879999999997</v>
      </c>
      <c r="AZ430" s="153" t="s">
        <v>878</v>
      </c>
    </row>
    <row r="431" spans="1:52" ht="69" customHeight="1" thickBot="1" x14ac:dyDescent="0.3">
      <c r="A431" s="210"/>
      <c r="B431" s="282"/>
      <c r="C431" s="288"/>
      <c r="D431" s="153" t="s">
        <v>792</v>
      </c>
      <c r="E431" s="153"/>
      <c r="F431" s="154">
        <v>7379.48</v>
      </c>
      <c r="G431" s="215"/>
      <c r="H431" s="154"/>
      <c r="I431" s="215"/>
      <c r="J431" s="154"/>
      <c r="K431" s="154"/>
      <c r="L431" s="154">
        <v>6598.47</v>
      </c>
      <c r="M431" s="154"/>
      <c r="N431" s="154"/>
      <c r="O431" s="154"/>
      <c r="P431" s="159">
        <v>6598.47</v>
      </c>
      <c r="Q431" s="159"/>
      <c r="R431" s="159"/>
      <c r="S431" s="159"/>
      <c r="T431" s="159">
        <f t="shared" si="974"/>
        <v>6598.47</v>
      </c>
      <c r="U431" s="159"/>
      <c r="V431" s="159"/>
      <c r="W431" s="159"/>
      <c r="X431" s="159">
        <v>6862.41</v>
      </c>
      <c r="Y431" s="159"/>
      <c r="Z431" s="159"/>
      <c r="AA431" s="159"/>
      <c r="AB431" s="159">
        <f t="shared" si="978"/>
        <v>6862.41</v>
      </c>
      <c r="AC431" s="159"/>
      <c r="AD431" s="159"/>
      <c r="AE431" s="159"/>
      <c r="AF431" s="159">
        <v>7122.84</v>
      </c>
      <c r="AG431" s="159"/>
      <c r="AH431" s="159"/>
      <c r="AI431" s="159"/>
      <c r="AJ431" s="159">
        <f t="shared" si="982"/>
        <v>7122.84</v>
      </c>
      <c r="AK431" s="159"/>
      <c r="AL431" s="159"/>
      <c r="AM431" s="159"/>
      <c r="AN431" s="159">
        <v>7407.75</v>
      </c>
      <c r="AO431" s="159"/>
      <c r="AP431" s="159"/>
      <c r="AQ431" s="159"/>
      <c r="AR431" s="159">
        <f t="shared" si="986"/>
        <v>7407.75</v>
      </c>
      <c r="AS431" s="159"/>
      <c r="AT431" s="159"/>
      <c r="AU431" s="159"/>
      <c r="AV431" s="159">
        <v>7702.62</v>
      </c>
      <c r="AW431" s="159"/>
      <c r="AX431" s="159"/>
      <c r="AY431" s="159"/>
      <c r="AZ431" s="153" t="s">
        <v>878</v>
      </c>
    </row>
    <row r="432" spans="1:52" ht="54" customHeight="1" thickBot="1" x14ac:dyDescent="0.3">
      <c r="A432" s="210"/>
      <c r="B432" s="282"/>
      <c r="C432" s="287" t="s">
        <v>372</v>
      </c>
      <c r="D432" s="153" t="s">
        <v>791</v>
      </c>
      <c r="E432" s="153" t="s">
        <v>696</v>
      </c>
      <c r="F432" s="154">
        <v>2687.07</v>
      </c>
      <c r="G432" s="215">
        <v>3170.74</v>
      </c>
      <c r="H432" s="154"/>
      <c r="I432" s="154"/>
      <c r="J432" s="154"/>
      <c r="K432" s="154"/>
      <c r="L432" s="154">
        <f t="shared" si="970"/>
        <v>2687.07</v>
      </c>
      <c r="M432" s="154">
        <f t="shared" si="971"/>
        <v>3224.48</v>
      </c>
      <c r="N432" s="154"/>
      <c r="O432" s="154"/>
      <c r="P432" s="159">
        <f t="shared" si="967"/>
        <v>2687.07</v>
      </c>
      <c r="Q432" s="159">
        <f t="shared" si="967"/>
        <v>3224.48</v>
      </c>
      <c r="R432" s="159"/>
      <c r="S432" s="159"/>
      <c r="T432" s="159">
        <f t="shared" si="974"/>
        <v>2687.07</v>
      </c>
      <c r="U432" s="159">
        <f t="shared" si="975"/>
        <v>3224.48</v>
      </c>
      <c r="V432" s="159"/>
      <c r="W432" s="159"/>
      <c r="X432" s="159">
        <v>2794.55</v>
      </c>
      <c r="Y432" s="159">
        <f>X432*1.2</f>
        <v>3353.46</v>
      </c>
      <c r="Z432" s="159"/>
      <c r="AA432" s="159"/>
      <c r="AB432" s="159">
        <f t="shared" si="978"/>
        <v>2794.55</v>
      </c>
      <c r="AC432" s="159">
        <f t="shared" si="979"/>
        <v>3353.46</v>
      </c>
      <c r="AD432" s="159"/>
      <c r="AE432" s="159"/>
      <c r="AF432" s="159">
        <v>2906.22</v>
      </c>
      <c r="AG432" s="159">
        <f>AF432*1.2</f>
        <v>3487.4639999999995</v>
      </c>
      <c r="AH432" s="159"/>
      <c r="AI432" s="159"/>
      <c r="AJ432" s="159">
        <f t="shared" si="982"/>
        <v>2906.22</v>
      </c>
      <c r="AK432" s="159">
        <f t="shared" si="983"/>
        <v>3487.46</v>
      </c>
      <c r="AL432" s="159"/>
      <c r="AM432" s="159"/>
      <c r="AN432" s="159">
        <v>3022.35</v>
      </c>
      <c r="AO432" s="159">
        <f>AN432*1.2</f>
        <v>3626.8199999999997</v>
      </c>
      <c r="AP432" s="159"/>
      <c r="AQ432" s="159"/>
      <c r="AR432" s="159">
        <f t="shared" si="986"/>
        <v>3022.35</v>
      </c>
      <c r="AS432" s="159">
        <f t="shared" si="987"/>
        <v>3626.82</v>
      </c>
      <c r="AT432" s="159"/>
      <c r="AU432" s="159"/>
      <c r="AV432" s="159">
        <v>3142.99</v>
      </c>
      <c r="AW432" s="159">
        <f>AV432*1.2</f>
        <v>3771.5879999999997</v>
      </c>
      <c r="AX432" s="159"/>
      <c r="AY432" s="159"/>
      <c r="AZ432" s="153" t="s">
        <v>878</v>
      </c>
    </row>
    <row r="433" spans="1:52" ht="66.599999999999994" customHeight="1" thickBot="1" x14ac:dyDescent="0.3">
      <c r="A433" s="210"/>
      <c r="B433" s="282"/>
      <c r="C433" s="288"/>
      <c r="D433" s="153" t="s">
        <v>792</v>
      </c>
      <c r="E433" s="153"/>
      <c r="F433" s="154">
        <v>7379.48</v>
      </c>
      <c r="G433" s="215"/>
      <c r="H433" s="154">
        <f t="shared" ref="H433" si="990">F433</f>
        <v>7379.48</v>
      </c>
      <c r="I433" s="215"/>
      <c r="J433" s="154"/>
      <c r="K433" s="154"/>
      <c r="L433" s="154">
        <v>6598.47</v>
      </c>
      <c r="M433" s="154"/>
      <c r="N433" s="154">
        <v>6598.47</v>
      </c>
      <c r="O433" s="154"/>
      <c r="P433" s="159">
        <v>6598.47</v>
      </c>
      <c r="Q433" s="159"/>
      <c r="R433" s="159">
        <v>6598.47</v>
      </c>
      <c r="S433" s="159"/>
      <c r="T433" s="159">
        <f t="shared" si="974"/>
        <v>6598.47</v>
      </c>
      <c r="U433" s="159"/>
      <c r="V433" s="159">
        <f t="shared" ref="V433" si="991">R433</f>
        <v>6598.47</v>
      </c>
      <c r="W433" s="159"/>
      <c r="X433" s="159">
        <v>6862.41</v>
      </c>
      <c r="Y433" s="159"/>
      <c r="Z433" s="159">
        <f>X433</f>
        <v>6862.41</v>
      </c>
      <c r="AA433" s="159"/>
      <c r="AB433" s="159">
        <f t="shared" si="978"/>
        <v>6862.41</v>
      </c>
      <c r="AC433" s="159"/>
      <c r="AD433" s="159">
        <f t="shared" ref="AD433" si="992">Z433</f>
        <v>6862.41</v>
      </c>
      <c r="AE433" s="159"/>
      <c r="AF433" s="159">
        <v>7122.84</v>
      </c>
      <c r="AG433" s="159"/>
      <c r="AH433" s="159">
        <f t="shared" ref="AH433" si="993">AF433</f>
        <v>7122.84</v>
      </c>
      <c r="AI433" s="159"/>
      <c r="AJ433" s="159">
        <f t="shared" si="982"/>
        <v>7122.84</v>
      </c>
      <c r="AK433" s="159"/>
      <c r="AL433" s="159">
        <f t="shared" ref="AL433" si="994">AH433</f>
        <v>7122.84</v>
      </c>
      <c r="AM433" s="159"/>
      <c r="AN433" s="159">
        <v>7407.75</v>
      </c>
      <c r="AO433" s="159"/>
      <c r="AP433" s="159">
        <f t="shared" ref="AP433" si="995">AN433</f>
        <v>7407.75</v>
      </c>
      <c r="AQ433" s="159"/>
      <c r="AR433" s="159">
        <f t="shared" si="986"/>
        <v>7407.75</v>
      </c>
      <c r="AS433" s="159"/>
      <c r="AT433" s="159">
        <f t="shared" ref="AT433" si="996">AP433</f>
        <v>7407.75</v>
      </c>
      <c r="AU433" s="159"/>
      <c r="AV433" s="159">
        <v>7702.62</v>
      </c>
      <c r="AW433" s="159"/>
      <c r="AX433" s="159">
        <f t="shared" ref="AX433" si="997">AV433</f>
        <v>7702.62</v>
      </c>
      <c r="AY433" s="159"/>
      <c r="AZ433" s="153" t="s">
        <v>878</v>
      </c>
    </row>
    <row r="434" spans="1:52" ht="50.45" customHeight="1" thickBot="1" x14ac:dyDescent="0.3">
      <c r="A434" s="210"/>
      <c r="B434" s="282"/>
      <c r="C434" s="212" t="s">
        <v>373</v>
      </c>
      <c r="D434" s="153" t="s">
        <v>791</v>
      </c>
      <c r="E434" s="153" t="s">
        <v>696</v>
      </c>
      <c r="F434" s="154">
        <v>2687.07</v>
      </c>
      <c r="G434" s="215">
        <v>3170.74</v>
      </c>
      <c r="H434" s="154">
        <f t="shared" si="969"/>
        <v>2687.07</v>
      </c>
      <c r="I434" s="154">
        <v>3170.74</v>
      </c>
      <c r="J434" s="154"/>
      <c r="K434" s="154"/>
      <c r="L434" s="154">
        <f t="shared" si="970"/>
        <v>2687.07</v>
      </c>
      <c r="M434" s="154">
        <f t="shared" si="971"/>
        <v>3224.48</v>
      </c>
      <c r="N434" s="154">
        <f t="shared" si="972"/>
        <v>2687.07</v>
      </c>
      <c r="O434" s="154">
        <f t="shared" si="973"/>
        <v>3224.48</v>
      </c>
      <c r="P434" s="159">
        <f t="shared" si="967"/>
        <v>2687.07</v>
      </c>
      <c r="Q434" s="159">
        <f t="shared" si="967"/>
        <v>3224.48</v>
      </c>
      <c r="R434" s="159">
        <f t="shared" si="967"/>
        <v>2687.07</v>
      </c>
      <c r="S434" s="159">
        <f t="shared" si="967"/>
        <v>3224.48</v>
      </c>
      <c r="T434" s="159">
        <f t="shared" si="974"/>
        <v>2687.07</v>
      </c>
      <c r="U434" s="159">
        <f t="shared" si="975"/>
        <v>3224.48</v>
      </c>
      <c r="V434" s="159">
        <f t="shared" si="976"/>
        <v>2687.07</v>
      </c>
      <c r="W434" s="159">
        <f t="shared" si="977"/>
        <v>3224.48</v>
      </c>
      <c r="X434" s="159">
        <v>2794.55</v>
      </c>
      <c r="Y434" s="159">
        <f>X434*1.2</f>
        <v>3353.46</v>
      </c>
      <c r="Z434" s="159">
        <f t="shared" si="968"/>
        <v>2794.55</v>
      </c>
      <c r="AA434" s="159">
        <f t="shared" si="968"/>
        <v>3353.46</v>
      </c>
      <c r="AB434" s="159">
        <f t="shared" si="978"/>
        <v>2794.55</v>
      </c>
      <c r="AC434" s="159">
        <f t="shared" si="979"/>
        <v>3353.46</v>
      </c>
      <c r="AD434" s="159">
        <f t="shared" si="980"/>
        <v>2794.55</v>
      </c>
      <c r="AE434" s="159">
        <f t="shared" si="981"/>
        <v>3353.46</v>
      </c>
      <c r="AF434" s="159">
        <v>2906.22</v>
      </c>
      <c r="AG434" s="159">
        <f>AF434*1.2</f>
        <v>3487.4639999999995</v>
      </c>
      <c r="AH434" s="159">
        <f t="shared" si="963"/>
        <v>2906.22</v>
      </c>
      <c r="AI434" s="159">
        <f>AG434</f>
        <v>3487.4639999999995</v>
      </c>
      <c r="AJ434" s="159">
        <f t="shared" si="982"/>
        <v>2906.22</v>
      </c>
      <c r="AK434" s="159">
        <f t="shared" si="983"/>
        <v>3487.46</v>
      </c>
      <c r="AL434" s="159">
        <f t="shared" si="984"/>
        <v>2906.22</v>
      </c>
      <c r="AM434" s="159">
        <f t="shared" si="985"/>
        <v>3487.46</v>
      </c>
      <c r="AN434" s="159">
        <v>3022.35</v>
      </c>
      <c r="AO434" s="159">
        <f>AN434*1.2</f>
        <v>3626.8199999999997</v>
      </c>
      <c r="AP434" s="159">
        <f t="shared" si="964"/>
        <v>3022.35</v>
      </c>
      <c r="AQ434" s="159">
        <f>AO434</f>
        <v>3626.8199999999997</v>
      </c>
      <c r="AR434" s="159">
        <f t="shared" si="986"/>
        <v>3022.35</v>
      </c>
      <c r="AS434" s="159">
        <f t="shared" si="987"/>
        <v>3626.82</v>
      </c>
      <c r="AT434" s="159">
        <f t="shared" si="988"/>
        <v>3022.35</v>
      </c>
      <c r="AU434" s="159">
        <f t="shared" si="989"/>
        <v>3626.82</v>
      </c>
      <c r="AV434" s="159">
        <v>3142.99</v>
      </c>
      <c r="AW434" s="159">
        <f>AV434*1.2</f>
        <v>3771.5879999999997</v>
      </c>
      <c r="AX434" s="159">
        <f t="shared" si="965"/>
        <v>3142.99</v>
      </c>
      <c r="AY434" s="159">
        <f>AW434</f>
        <v>3771.5879999999997</v>
      </c>
      <c r="AZ434" s="153" t="s">
        <v>878</v>
      </c>
    </row>
    <row r="435" spans="1:52" ht="70.900000000000006" customHeight="1" thickBot="1" x14ac:dyDescent="0.3">
      <c r="A435" s="210"/>
      <c r="B435" s="282"/>
      <c r="C435" s="212" t="s">
        <v>374</v>
      </c>
      <c r="D435" s="153" t="s">
        <v>792</v>
      </c>
      <c r="E435" s="153"/>
      <c r="F435" s="154">
        <v>7379.48</v>
      </c>
      <c r="G435" s="215"/>
      <c r="H435" s="154"/>
      <c r="I435" s="174"/>
      <c r="J435" s="154"/>
      <c r="K435" s="154"/>
      <c r="L435" s="154">
        <v>6598.47</v>
      </c>
      <c r="M435" s="154"/>
      <c r="N435" s="154"/>
      <c r="O435" s="154"/>
      <c r="P435" s="159">
        <v>6598.47</v>
      </c>
      <c r="Q435" s="159"/>
      <c r="R435" s="159"/>
      <c r="S435" s="159"/>
      <c r="T435" s="159">
        <f>P435</f>
        <v>6598.47</v>
      </c>
      <c r="U435" s="159"/>
      <c r="V435" s="159"/>
      <c r="W435" s="159"/>
      <c r="X435" s="159">
        <v>6862.41</v>
      </c>
      <c r="Y435" s="159"/>
      <c r="Z435" s="159"/>
      <c r="AA435" s="159"/>
      <c r="AB435" s="159">
        <f>X435</f>
        <v>6862.41</v>
      </c>
      <c r="AC435" s="159"/>
      <c r="AD435" s="159"/>
      <c r="AE435" s="159"/>
      <c r="AF435" s="159">
        <v>7122.84</v>
      </c>
      <c r="AG435" s="159"/>
      <c r="AH435" s="159"/>
      <c r="AI435" s="159"/>
      <c r="AJ435" s="159">
        <f>AF435</f>
        <v>7122.84</v>
      </c>
      <c r="AK435" s="159"/>
      <c r="AL435" s="159"/>
      <c r="AM435" s="159"/>
      <c r="AN435" s="159">
        <v>7407.75</v>
      </c>
      <c r="AO435" s="159"/>
      <c r="AP435" s="159"/>
      <c r="AQ435" s="159"/>
      <c r="AR435" s="159">
        <f>AN435</f>
        <v>7407.75</v>
      </c>
      <c r="AS435" s="159"/>
      <c r="AT435" s="159"/>
      <c r="AU435" s="159"/>
      <c r="AV435" s="159">
        <v>7702.62</v>
      </c>
      <c r="AW435" s="159"/>
      <c r="AX435" s="159"/>
      <c r="AY435" s="159"/>
      <c r="AZ435" s="153" t="s">
        <v>878</v>
      </c>
    </row>
    <row r="436" spans="1:52" ht="64.5" customHeight="1" thickBot="1" x14ac:dyDescent="0.3">
      <c r="A436" s="210"/>
      <c r="B436" s="282"/>
      <c r="C436" s="212" t="s">
        <v>375</v>
      </c>
      <c r="D436" s="153" t="s">
        <v>792</v>
      </c>
      <c r="E436" s="153"/>
      <c r="F436" s="154">
        <v>7379.48</v>
      </c>
      <c r="G436" s="215"/>
      <c r="H436" s="154"/>
      <c r="I436" s="215"/>
      <c r="J436" s="154"/>
      <c r="K436" s="154"/>
      <c r="L436" s="154">
        <v>6598.47</v>
      </c>
      <c r="M436" s="154"/>
      <c r="N436" s="154"/>
      <c r="O436" s="154"/>
      <c r="P436" s="159">
        <v>6598.47</v>
      </c>
      <c r="Q436" s="159"/>
      <c r="R436" s="159"/>
      <c r="S436" s="159"/>
      <c r="T436" s="159">
        <f t="shared" ref="T436:T441" si="998">P436</f>
        <v>6598.47</v>
      </c>
      <c r="U436" s="159"/>
      <c r="V436" s="159"/>
      <c r="W436" s="159"/>
      <c r="X436" s="159">
        <v>6862.41</v>
      </c>
      <c r="Y436" s="159"/>
      <c r="Z436" s="159"/>
      <c r="AA436" s="159"/>
      <c r="AB436" s="159">
        <f t="shared" ref="AB436:AB441" si="999">X436</f>
        <v>6862.41</v>
      </c>
      <c r="AC436" s="159"/>
      <c r="AD436" s="159"/>
      <c r="AE436" s="159"/>
      <c r="AF436" s="159">
        <v>7122.84</v>
      </c>
      <c r="AG436" s="159"/>
      <c r="AH436" s="159"/>
      <c r="AI436" s="159"/>
      <c r="AJ436" s="159">
        <f t="shared" ref="AJ436:AJ441" si="1000">AF436</f>
        <v>7122.84</v>
      </c>
      <c r="AK436" s="159"/>
      <c r="AL436" s="159"/>
      <c r="AM436" s="159"/>
      <c r="AN436" s="159">
        <v>7407.75</v>
      </c>
      <c r="AO436" s="159"/>
      <c r="AP436" s="159"/>
      <c r="AQ436" s="159"/>
      <c r="AR436" s="159">
        <f t="shared" ref="AR436:AR441" si="1001">AN436</f>
        <v>7407.75</v>
      </c>
      <c r="AS436" s="159"/>
      <c r="AT436" s="159"/>
      <c r="AU436" s="159"/>
      <c r="AV436" s="159">
        <v>7702.62</v>
      </c>
      <c r="AW436" s="159"/>
      <c r="AX436" s="159"/>
      <c r="AY436" s="159"/>
      <c r="AZ436" s="153" t="s">
        <v>878</v>
      </c>
    </row>
    <row r="437" spans="1:52" ht="54.6" customHeight="1" thickBot="1" x14ac:dyDescent="0.3">
      <c r="A437" s="210"/>
      <c r="B437" s="282"/>
      <c r="C437" s="287" t="s">
        <v>376</v>
      </c>
      <c r="D437" s="153" t="s">
        <v>791</v>
      </c>
      <c r="E437" s="153" t="s">
        <v>696</v>
      </c>
      <c r="F437" s="154">
        <v>2687.07</v>
      </c>
      <c r="G437" s="215">
        <v>3170.74</v>
      </c>
      <c r="H437" s="154"/>
      <c r="I437" s="154"/>
      <c r="J437" s="154"/>
      <c r="K437" s="154"/>
      <c r="L437" s="154">
        <f t="shared" ref="L437:L441" si="1002">F437</f>
        <v>2687.07</v>
      </c>
      <c r="M437" s="154">
        <f t="shared" ref="M437:M441" si="1003">ROUND(L437*1.2,2)</f>
        <v>3224.48</v>
      </c>
      <c r="N437" s="154"/>
      <c r="O437" s="154"/>
      <c r="P437" s="159">
        <f t="shared" ref="P437:S441" si="1004">L437</f>
        <v>2687.07</v>
      </c>
      <c r="Q437" s="159">
        <f t="shared" si="1004"/>
        <v>3224.48</v>
      </c>
      <c r="R437" s="159"/>
      <c r="S437" s="159"/>
      <c r="T437" s="159">
        <f t="shared" si="998"/>
        <v>2687.07</v>
      </c>
      <c r="U437" s="159">
        <f t="shared" ref="U437:U441" si="1005">ROUND(T437*1.2,2)</f>
        <v>3224.48</v>
      </c>
      <c r="V437" s="159"/>
      <c r="W437" s="159"/>
      <c r="X437" s="159">
        <v>2794.55</v>
      </c>
      <c r="Y437" s="159">
        <f>X437*1.2</f>
        <v>3353.46</v>
      </c>
      <c r="Z437" s="159"/>
      <c r="AA437" s="159"/>
      <c r="AB437" s="159">
        <f t="shared" si="999"/>
        <v>2794.55</v>
      </c>
      <c r="AC437" s="159">
        <f t="shared" ref="AC437:AC441" si="1006">ROUND(AB437*1.2,2)</f>
        <v>3353.46</v>
      </c>
      <c r="AD437" s="159"/>
      <c r="AE437" s="159"/>
      <c r="AF437" s="159">
        <v>2906.22</v>
      </c>
      <c r="AG437" s="159">
        <f>AF437*1.2</f>
        <v>3487.4639999999995</v>
      </c>
      <c r="AH437" s="159"/>
      <c r="AI437" s="159"/>
      <c r="AJ437" s="159">
        <f t="shared" si="1000"/>
        <v>2906.22</v>
      </c>
      <c r="AK437" s="159">
        <f t="shared" ref="AK437:AK441" si="1007">ROUND(AJ437*1.2,2)</f>
        <v>3487.46</v>
      </c>
      <c r="AL437" s="159"/>
      <c r="AM437" s="159"/>
      <c r="AN437" s="159">
        <v>3022.35</v>
      </c>
      <c r="AO437" s="159">
        <f>AN437*1.2</f>
        <v>3626.8199999999997</v>
      </c>
      <c r="AP437" s="159"/>
      <c r="AQ437" s="159"/>
      <c r="AR437" s="159">
        <f t="shared" si="1001"/>
        <v>3022.35</v>
      </c>
      <c r="AS437" s="159">
        <f t="shared" ref="AS437:AS441" si="1008">ROUND(AR437*1.2,2)</f>
        <v>3626.82</v>
      </c>
      <c r="AT437" s="159"/>
      <c r="AU437" s="159"/>
      <c r="AV437" s="159">
        <v>3142.99</v>
      </c>
      <c r="AW437" s="159">
        <f>AV437*1.2</f>
        <v>3771.5879999999997</v>
      </c>
      <c r="AX437" s="159"/>
      <c r="AY437" s="159"/>
      <c r="AZ437" s="153" t="s">
        <v>878</v>
      </c>
    </row>
    <row r="438" spans="1:52" ht="69" customHeight="1" thickBot="1" x14ac:dyDescent="0.3">
      <c r="A438" s="210"/>
      <c r="B438" s="282"/>
      <c r="C438" s="288"/>
      <c r="D438" s="153" t="s">
        <v>792</v>
      </c>
      <c r="E438" s="153"/>
      <c r="F438" s="154">
        <v>7379.48</v>
      </c>
      <c r="G438" s="215"/>
      <c r="H438" s="154"/>
      <c r="I438" s="215"/>
      <c r="J438" s="154"/>
      <c r="K438" s="154"/>
      <c r="L438" s="154">
        <v>6598.47</v>
      </c>
      <c r="M438" s="154"/>
      <c r="N438" s="154"/>
      <c r="O438" s="154"/>
      <c r="P438" s="159">
        <v>6598.47</v>
      </c>
      <c r="Q438" s="159"/>
      <c r="R438" s="159"/>
      <c r="S438" s="159"/>
      <c r="T438" s="159">
        <f t="shared" si="998"/>
        <v>6598.47</v>
      </c>
      <c r="U438" s="159"/>
      <c r="V438" s="159"/>
      <c r="W438" s="159"/>
      <c r="X438" s="159">
        <v>6862.41</v>
      </c>
      <c r="Y438" s="159"/>
      <c r="Z438" s="159"/>
      <c r="AA438" s="159"/>
      <c r="AB438" s="159">
        <f t="shared" si="999"/>
        <v>6862.41</v>
      </c>
      <c r="AC438" s="159"/>
      <c r="AD438" s="159"/>
      <c r="AE438" s="159"/>
      <c r="AF438" s="159">
        <v>7122.84</v>
      </c>
      <c r="AG438" s="159"/>
      <c r="AH438" s="159"/>
      <c r="AI438" s="159"/>
      <c r="AJ438" s="159">
        <f t="shared" si="1000"/>
        <v>7122.84</v>
      </c>
      <c r="AK438" s="159"/>
      <c r="AL438" s="159"/>
      <c r="AM438" s="159"/>
      <c r="AN438" s="159">
        <v>7407.75</v>
      </c>
      <c r="AO438" s="159"/>
      <c r="AP438" s="159"/>
      <c r="AQ438" s="159"/>
      <c r="AR438" s="159">
        <f t="shared" si="1001"/>
        <v>7407.75</v>
      </c>
      <c r="AS438" s="159"/>
      <c r="AT438" s="159"/>
      <c r="AU438" s="159"/>
      <c r="AV438" s="159">
        <v>7702.62</v>
      </c>
      <c r="AW438" s="159"/>
      <c r="AX438" s="159"/>
      <c r="AY438" s="159"/>
      <c r="AZ438" s="153" t="s">
        <v>878</v>
      </c>
    </row>
    <row r="439" spans="1:52" ht="54" customHeight="1" thickBot="1" x14ac:dyDescent="0.3">
      <c r="A439" s="210"/>
      <c r="B439" s="282"/>
      <c r="C439" s="287" t="s">
        <v>377</v>
      </c>
      <c r="D439" s="153" t="s">
        <v>791</v>
      </c>
      <c r="E439" s="153" t="s">
        <v>696</v>
      </c>
      <c r="F439" s="154">
        <v>2687.07</v>
      </c>
      <c r="G439" s="215">
        <v>3170.74</v>
      </c>
      <c r="H439" s="154">
        <f t="shared" ref="H439" si="1009">F439</f>
        <v>2687.07</v>
      </c>
      <c r="I439" s="154">
        <v>3170.74</v>
      </c>
      <c r="J439" s="154"/>
      <c r="K439" s="154"/>
      <c r="L439" s="154">
        <f t="shared" si="1002"/>
        <v>2687.07</v>
      </c>
      <c r="M439" s="154">
        <f t="shared" si="1003"/>
        <v>3224.48</v>
      </c>
      <c r="N439" s="154">
        <f t="shared" ref="N439" si="1010">H439</f>
        <v>2687.07</v>
      </c>
      <c r="O439" s="154">
        <f t="shared" ref="O439" si="1011">ROUND(N439*1.2,2)</f>
        <v>3224.48</v>
      </c>
      <c r="P439" s="159">
        <f t="shared" si="1004"/>
        <v>2687.07</v>
      </c>
      <c r="Q439" s="159">
        <f t="shared" si="1004"/>
        <v>3224.48</v>
      </c>
      <c r="R439" s="159">
        <f t="shared" si="1004"/>
        <v>2687.07</v>
      </c>
      <c r="S439" s="159">
        <f t="shared" si="1004"/>
        <v>3224.48</v>
      </c>
      <c r="T439" s="159">
        <f t="shared" si="998"/>
        <v>2687.07</v>
      </c>
      <c r="U439" s="159">
        <f t="shared" si="1005"/>
        <v>3224.48</v>
      </c>
      <c r="V439" s="159">
        <f t="shared" ref="V439" si="1012">R439</f>
        <v>2687.07</v>
      </c>
      <c r="W439" s="159">
        <f t="shared" ref="W439" si="1013">ROUND(V439*1.2,2)</f>
        <v>3224.48</v>
      </c>
      <c r="X439" s="159">
        <v>2794.55</v>
      </c>
      <c r="Y439" s="159">
        <f>X439*1.2</f>
        <v>3353.46</v>
      </c>
      <c r="Z439" s="159">
        <f t="shared" ref="Z439:AA439" si="1014">X439</f>
        <v>2794.55</v>
      </c>
      <c r="AA439" s="159">
        <f t="shared" si="1014"/>
        <v>3353.46</v>
      </c>
      <c r="AB439" s="159">
        <f t="shared" si="999"/>
        <v>2794.55</v>
      </c>
      <c r="AC439" s="159">
        <f t="shared" si="1006"/>
        <v>3353.46</v>
      </c>
      <c r="AD439" s="159">
        <f t="shared" ref="AD439" si="1015">Z439</f>
        <v>2794.55</v>
      </c>
      <c r="AE439" s="159">
        <f t="shared" ref="AE439" si="1016">ROUND(AD439*1.2,2)</f>
        <v>3353.46</v>
      </c>
      <c r="AF439" s="159">
        <v>2906.22</v>
      </c>
      <c r="AG439" s="159">
        <f>AF439*1.2</f>
        <v>3487.4639999999995</v>
      </c>
      <c r="AH439" s="159">
        <f t="shared" si="963"/>
        <v>2906.22</v>
      </c>
      <c r="AI439" s="159">
        <f>AG439</f>
        <v>3487.4639999999995</v>
      </c>
      <c r="AJ439" s="159">
        <f t="shared" si="1000"/>
        <v>2906.22</v>
      </c>
      <c r="AK439" s="159">
        <f t="shared" si="1007"/>
        <v>3487.46</v>
      </c>
      <c r="AL439" s="159">
        <f t="shared" ref="AL439" si="1017">AH439</f>
        <v>2906.22</v>
      </c>
      <c r="AM439" s="159">
        <f t="shared" ref="AM439" si="1018">ROUND(AL439*1.2,2)</f>
        <v>3487.46</v>
      </c>
      <c r="AN439" s="159">
        <v>3022.35</v>
      </c>
      <c r="AO439" s="159">
        <f>AN439*1.2</f>
        <v>3626.8199999999997</v>
      </c>
      <c r="AP439" s="159">
        <f t="shared" si="964"/>
        <v>3022.35</v>
      </c>
      <c r="AQ439" s="159">
        <f>AO439</f>
        <v>3626.8199999999997</v>
      </c>
      <c r="AR439" s="159">
        <f t="shared" si="1001"/>
        <v>3022.35</v>
      </c>
      <c r="AS439" s="159">
        <f t="shared" si="1008"/>
        <v>3626.82</v>
      </c>
      <c r="AT439" s="159">
        <f t="shared" ref="AT439" si="1019">AP439</f>
        <v>3022.35</v>
      </c>
      <c r="AU439" s="159">
        <f t="shared" ref="AU439" si="1020">ROUND(AT439*1.2,2)</f>
        <v>3626.82</v>
      </c>
      <c r="AV439" s="159">
        <v>3142.99</v>
      </c>
      <c r="AW439" s="159">
        <f>AV439*1.2</f>
        <v>3771.5879999999997</v>
      </c>
      <c r="AX439" s="159">
        <f t="shared" si="965"/>
        <v>3142.99</v>
      </c>
      <c r="AY439" s="159">
        <f>AW439</f>
        <v>3771.5879999999997</v>
      </c>
      <c r="AZ439" s="153" t="s">
        <v>878</v>
      </c>
    </row>
    <row r="440" spans="1:52" ht="64.5" customHeight="1" thickBot="1" x14ac:dyDescent="0.3">
      <c r="A440" s="210"/>
      <c r="B440" s="282"/>
      <c r="C440" s="288"/>
      <c r="D440" s="153" t="s">
        <v>792</v>
      </c>
      <c r="E440" s="153"/>
      <c r="F440" s="154">
        <v>7379.48</v>
      </c>
      <c r="G440" s="215"/>
      <c r="H440" s="154">
        <f>F440</f>
        <v>7379.48</v>
      </c>
      <c r="I440" s="215"/>
      <c r="J440" s="154"/>
      <c r="K440" s="154"/>
      <c r="L440" s="154">
        <v>6598.47</v>
      </c>
      <c r="M440" s="154"/>
      <c r="N440" s="154">
        <f>L440</f>
        <v>6598.47</v>
      </c>
      <c r="O440" s="154"/>
      <c r="P440" s="159">
        <v>6598.47</v>
      </c>
      <c r="Q440" s="159"/>
      <c r="R440" s="159">
        <f>P440</f>
        <v>6598.47</v>
      </c>
      <c r="S440" s="159"/>
      <c r="T440" s="159">
        <f t="shared" ref="T440" si="1021">P440</f>
        <v>6598.47</v>
      </c>
      <c r="U440" s="159"/>
      <c r="V440" s="159">
        <f>T440</f>
        <v>6598.47</v>
      </c>
      <c r="W440" s="159"/>
      <c r="X440" s="159">
        <v>6862.41</v>
      </c>
      <c r="Y440" s="159"/>
      <c r="Z440" s="159">
        <f>X440</f>
        <v>6862.41</v>
      </c>
      <c r="AA440" s="159"/>
      <c r="AB440" s="159">
        <f t="shared" ref="AB440" si="1022">X440</f>
        <v>6862.41</v>
      </c>
      <c r="AC440" s="159"/>
      <c r="AD440" s="159">
        <f>AB440</f>
        <v>6862.41</v>
      </c>
      <c r="AE440" s="159"/>
      <c r="AF440" s="159">
        <v>7122.84</v>
      </c>
      <c r="AG440" s="159"/>
      <c r="AH440" s="159">
        <f>AF440</f>
        <v>7122.84</v>
      </c>
      <c r="AI440" s="159"/>
      <c r="AJ440" s="159">
        <f t="shared" ref="AJ440" si="1023">AF440</f>
        <v>7122.84</v>
      </c>
      <c r="AK440" s="159"/>
      <c r="AL440" s="159">
        <f>AJ440</f>
        <v>7122.84</v>
      </c>
      <c r="AM440" s="159"/>
      <c r="AN440" s="159">
        <v>7407.75</v>
      </c>
      <c r="AO440" s="159"/>
      <c r="AP440" s="159">
        <f>AN440</f>
        <v>7407.75</v>
      </c>
      <c r="AQ440" s="159"/>
      <c r="AR440" s="159">
        <f t="shared" ref="AR440" si="1024">AN440</f>
        <v>7407.75</v>
      </c>
      <c r="AS440" s="159"/>
      <c r="AT440" s="159">
        <f>AR440</f>
        <v>7407.75</v>
      </c>
      <c r="AU440" s="159"/>
      <c r="AV440" s="159">
        <v>7702.62</v>
      </c>
      <c r="AW440" s="159"/>
      <c r="AX440" s="159">
        <f>AV440</f>
        <v>7702.62</v>
      </c>
      <c r="AY440" s="159"/>
      <c r="AZ440" s="153" t="s">
        <v>878</v>
      </c>
    </row>
    <row r="441" spans="1:52" ht="55.15" customHeight="1" thickBot="1" x14ac:dyDescent="0.3">
      <c r="A441" s="210"/>
      <c r="B441" s="282"/>
      <c r="C441" s="212" t="s">
        <v>378</v>
      </c>
      <c r="D441" s="153" t="s">
        <v>791</v>
      </c>
      <c r="E441" s="153" t="s">
        <v>696</v>
      </c>
      <c r="F441" s="154">
        <v>2687.07</v>
      </c>
      <c r="G441" s="215">
        <v>3170.74</v>
      </c>
      <c r="H441" s="154"/>
      <c r="I441" s="154"/>
      <c r="J441" s="154"/>
      <c r="K441" s="154"/>
      <c r="L441" s="154">
        <f t="shared" si="1002"/>
        <v>2687.07</v>
      </c>
      <c r="M441" s="154">
        <f t="shared" si="1003"/>
        <v>3224.48</v>
      </c>
      <c r="N441" s="154"/>
      <c r="O441" s="154"/>
      <c r="P441" s="159">
        <f t="shared" si="1004"/>
        <v>2687.07</v>
      </c>
      <c r="Q441" s="159">
        <f t="shared" si="1004"/>
        <v>3224.48</v>
      </c>
      <c r="R441" s="159"/>
      <c r="S441" s="159"/>
      <c r="T441" s="159">
        <f t="shared" si="998"/>
        <v>2687.07</v>
      </c>
      <c r="U441" s="159">
        <f t="shared" si="1005"/>
        <v>3224.48</v>
      </c>
      <c r="V441" s="159"/>
      <c r="W441" s="159"/>
      <c r="X441" s="159">
        <v>2794.55</v>
      </c>
      <c r="Y441" s="159">
        <f>X441*1.2</f>
        <v>3353.46</v>
      </c>
      <c r="Z441" s="159"/>
      <c r="AA441" s="159"/>
      <c r="AB441" s="159">
        <f t="shared" si="999"/>
        <v>2794.55</v>
      </c>
      <c r="AC441" s="159">
        <f t="shared" si="1006"/>
        <v>3353.46</v>
      </c>
      <c r="AD441" s="159"/>
      <c r="AE441" s="159"/>
      <c r="AF441" s="159">
        <v>2906.22</v>
      </c>
      <c r="AG441" s="159">
        <f>AF441*1.2</f>
        <v>3487.4639999999995</v>
      </c>
      <c r="AH441" s="159"/>
      <c r="AI441" s="159"/>
      <c r="AJ441" s="159">
        <f t="shared" si="1000"/>
        <v>2906.22</v>
      </c>
      <c r="AK441" s="159">
        <f t="shared" si="1007"/>
        <v>3487.46</v>
      </c>
      <c r="AL441" s="159"/>
      <c r="AM441" s="159"/>
      <c r="AN441" s="159">
        <v>3022.35</v>
      </c>
      <c r="AO441" s="159">
        <f>AN441*1.2</f>
        <v>3626.8199999999997</v>
      </c>
      <c r="AP441" s="159"/>
      <c r="AQ441" s="159"/>
      <c r="AR441" s="159">
        <f t="shared" si="1001"/>
        <v>3022.35</v>
      </c>
      <c r="AS441" s="159">
        <f t="shared" si="1008"/>
        <v>3626.82</v>
      </c>
      <c r="AT441" s="159"/>
      <c r="AU441" s="159"/>
      <c r="AV441" s="159">
        <v>3142.99</v>
      </c>
      <c r="AW441" s="159">
        <f>AV441*1.2</f>
        <v>3771.5879999999997</v>
      </c>
      <c r="AX441" s="159"/>
      <c r="AY441" s="159"/>
      <c r="AZ441" s="153" t="s">
        <v>878</v>
      </c>
    </row>
    <row r="442" spans="1:52" ht="69" customHeight="1" thickBot="1" x14ac:dyDescent="0.3">
      <c r="A442" s="210"/>
      <c r="B442" s="282"/>
      <c r="C442" s="212" t="s">
        <v>379</v>
      </c>
      <c r="D442" s="153" t="s">
        <v>792</v>
      </c>
      <c r="E442" s="153"/>
      <c r="F442" s="154">
        <v>7379.48</v>
      </c>
      <c r="G442" s="215"/>
      <c r="H442" s="154"/>
      <c r="I442" s="215"/>
      <c r="J442" s="154"/>
      <c r="K442" s="154"/>
      <c r="L442" s="154">
        <v>6598.47</v>
      </c>
      <c r="M442" s="154"/>
      <c r="N442" s="154"/>
      <c r="O442" s="154"/>
      <c r="P442" s="159">
        <v>6598.47</v>
      </c>
      <c r="Q442" s="159"/>
      <c r="R442" s="159"/>
      <c r="S442" s="159"/>
      <c r="T442" s="159">
        <f t="shared" ref="T442:T446" si="1025">P442</f>
        <v>6598.47</v>
      </c>
      <c r="U442" s="159"/>
      <c r="V442" s="159"/>
      <c r="W442" s="159"/>
      <c r="X442" s="159">
        <v>6862.41</v>
      </c>
      <c r="Y442" s="159"/>
      <c r="Z442" s="159"/>
      <c r="AA442" s="159"/>
      <c r="AB442" s="159">
        <f t="shared" ref="AB442:AB446" si="1026">X442</f>
        <v>6862.41</v>
      </c>
      <c r="AC442" s="159"/>
      <c r="AD442" s="159"/>
      <c r="AE442" s="159"/>
      <c r="AF442" s="159">
        <v>7122.84</v>
      </c>
      <c r="AG442" s="159"/>
      <c r="AH442" s="159"/>
      <c r="AI442" s="159"/>
      <c r="AJ442" s="159">
        <f t="shared" ref="AJ442:AJ446" si="1027">AF442</f>
        <v>7122.84</v>
      </c>
      <c r="AK442" s="159"/>
      <c r="AL442" s="159"/>
      <c r="AM442" s="159"/>
      <c r="AN442" s="159">
        <v>7407.75</v>
      </c>
      <c r="AO442" s="159"/>
      <c r="AP442" s="159"/>
      <c r="AQ442" s="159"/>
      <c r="AR442" s="159">
        <f t="shared" ref="AR442:AR446" si="1028">AN442</f>
        <v>7407.75</v>
      </c>
      <c r="AS442" s="159"/>
      <c r="AT442" s="159"/>
      <c r="AU442" s="159"/>
      <c r="AV442" s="159">
        <v>7702.62</v>
      </c>
      <c r="AW442" s="159"/>
      <c r="AX442" s="159"/>
      <c r="AY442" s="159"/>
      <c r="AZ442" s="153" t="s">
        <v>878</v>
      </c>
    </row>
    <row r="443" spans="1:52" ht="51.75" customHeight="1" thickBot="1" x14ac:dyDescent="0.3">
      <c r="A443" s="210"/>
      <c r="B443" s="282"/>
      <c r="C443" s="287" t="s">
        <v>380</v>
      </c>
      <c r="D443" s="153" t="s">
        <v>791</v>
      </c>
      <c r="E443" s="153" t="s">
        <v>696</v>
      </c>
      <c r="F443" s="154">
        <v>2687.07</v>
      </c>
      <c r="G443" s="215">
        <v>3170.74</v>
      </c>
      <c r="H443" s="154"/>
      <c r="I443" s="154"/>
      <c r="J443" s="154"/>
      <c r="K443" s="154"/>
      <c r="L443" s="154">
        <f t="shared" ref="L443:L446" si="1029">F443</f>
        <v>2687.07</v>
      </c>
      <c r="M443" s="154">
        <f t="shared" ref="M443:M446" si="1030">ROUND(L443*1.2,2)</f>
        <v>3224.48</v>
      </c>
      <c r="N443" s="154"/>
      <c r="O443" s="154"/>
      <c r="P443" s="159">
        <f t="shared" ref="P443:S446" si="1031">L443</f>
        <v>2687.07</v>
      </c>
      <c r="Q443" s="159">
        <f t="shared" si="1031"/>
        <v>3224.48</v>
      </c>
      <c r="R443" s="159"/>
      <c r="S443" s="159"/>
      <c r="T443" s="159">
        <f t="shared" si="1025"/>
        <v>2687.07</v>
      </c>
      <c r="U443" s="159">
        <f t="shared" ref="U443:U446" si="1032">ROUND(T443*1.2,2)</f>
        <v>3224.48</v>
      </c>
      <c r="V443" s="159"/>
      <c r="W443" s="159"/>
      <c r="X443" s="159">
        <v>2794.55</v>
      </c>
      <c r="Y443" s="159">
        <f>X443*1.2</f>
        <v>3353.46</v>
      </c>
      <c r="Z443" s="159"/>
      <c r="AA443" s="159"/>
      <c r="AB443" s="159">
        <f t="shared" si="1026"/>
        <v>2794.55</v>
      </c>
      <c r="AC443" s="159">
        <f t="shared" ref="AC443:AC446" si="1033">ROUND(AB443*1.2,2)</f>
        <v>3353.46</v>
      </c>
      <c r="AD443" s="159"/>
      <c r="AE443" s="159"/>
      <c r="AF443" s="159">
        <v>2906.22</v>
      </c>
      <c r="AG443" s="159">
        <f>AF443*1.2</f>
        <v>3487.4639999999995</v>
      </c>
      <c r="AH443" s="159"/>
      <c r="AI443" s="159"/>
      <c r="AJ443" s="159">
        <f t="shared" si="1027"/>
        <v>2906.22</v>
      </c>
      <c r="AK443" s="159">
        <f t="shared" ref="AK443:AK446" si="1034">ROUND(AJ443*1.2,2)</f>
        <v>3487.46</v>
      </c>
      <c r="AL443" s="159"/>
      <c r="AM443" s="159"/>
      <c r="AN443" s="159">
        <v>3022.35</v>
      </c>
      <c r="AO443" s="159">
        <f>AN443*1.2</f>
        <v>3626.8199999999997</v>
      </c>
      <c r="AP443" s="159"/>
      <c r="AQ443" s="159"/>
      <c r="AR443" s="159">
        <f t="shared" si="1028"/>
        <v>3022.35</v>
      </c>
      <c r="AS443" s="159">
        <f t="shared" ref="AS443:AS446" si="1035">ROUND(AR443*1.2,2)</f>
        <v>3626.82</v>
      </c>
      <c r="AT443" s="159"/>
      <c r="AU443" s="159"/>
      <c r="AV443" s="159">
        <v>3142.99</v>
      </c>
      <c r="AW443" s="159">
        <f>AV443*1.2</f>
        <v>3771.5879999999997</v>
      </c>
      <c r="AX443" s="159"/>
      <c r="AY443" s="159"/>
      <c r="AZ443" s="153" t="s">
        <v>878</v>
      </c>
    </row>
    <row r="444" spans="1:52" ht="69" customHeight="1" thickBot="1" x14ac:dyDescent="0.3">
      <c r="A444" s="210"/>
      <c r="B444" s="282"/>
      <c r="C444" s="288"/>
      <c r="D444" s="153" t="s">
        <v>792</v>
      </c>
      <c r="E444" s="153"/>
      <c r="F444" s="154">
        <v>7379.48</v>
      </c>
      <c r="G444" s="215"/>
      <c r="H444" s="154"/>
      <c r="I444" s="215"/>
      <c r="J444" s="154"/>
      <c r="K444" s="154"/>
      <c r="L444" s="154">
        <v>6598.47</v>
      </c>
      <c r="M444" s="154"/>
      <c r="N444" s="154"/>
      <c r="O444" s="154"/>
      <c r="P444" s="159">
        <v>6598.47</v>
      </c>
      <c r="Q444" s="159"/>
      <c r="R444" s="159"/>
      <c r="S444" s="159"/>
      <c r="T444" s="159">
        <f t="shared" ref="T444" si="1036">P444</f>
        <v>6598.47</v>
      </c>
      <c r="U444" s="159"/>
      <c r="V444" s="159"/>
      <c r="W444" s="159"/>
      <c r="X444" s="159">
        <v>6862.41</v>
      </c>
      <c r="Y444" s="159"/>
      <c r="Z444" s="159"/>
      <c r="AA444" s="159"/>
      <c r="AB444" s="159">
        <f t="shared" ref="AB444" si="1037">X444</f>
        <v>6862.41</v>
      </c>
      <c r="AC444" s="159"/>
      <c r="AD444" s="159"/>
      <c r="AE444" s="159"/>
      <c r="AF444" s="159">
        <v>7122.84</v>
      </c>
      <c r="AG444" s="159"/>
      <c r="AH444" s="159"/>
      <c r="AI444" s="159"/>
      <c r="AJ444" s="159">
        <f t="shared" ref="AJ444" si="1038">AF444</f>
        <v>7122.84</v>
      </c>
      <c r="AK444" s="159"/>
      <c r="AL444" s="159"/>
      <c r="AM444" s="159"/>
      <c r="AN444" s="159">
        <v>7407.75</v>
      </c>
      <c r="AO444" s="159"/>
      <c r="AP444" s="159"/>
      <c r="AQ444" s="159"/>
      <c r="AR444" s="159">
        <f t="shared" ref="AR444" si="1039">AN444</f>
        <v>7407.75</v>
      </c>
      <c r="AS444" s="159"/>
      <c r="AT444" s="159"/>
      <c r="AU444" s="159"/>
      <c r="AV444" s="159">
        <v>7702.62</v>
      </c>
      <c r="AW444" s="159"/>
      <c r="AX444" s="159"/>
      <c r="AY444" s="159"/>
      <c r="AZ444" s="153" t="s">
        <v>878</v>
      </c>
    </row>
    <row r="445" spans="1:52" ht="54" customHeight="1" thickBot="1" x14ac:dyDescent="0.3">
      <c r="A445" s="210"/>
      <c r="B445" s="282"/>
      <c r="C445" s="212" t="s">
        <v>381</v>
      </c>
      <c r="D445" s="153" t="s">
        <v>791</v>
      </c>
      <c r="E445" s="153" t="s">
        <v>696</v>
      </c>
      <c r="F445" s="154">
        <v>2687.07</v>
      </c>
      <c r="G445" s="215">
        <v>3170.74</v>
      </c>
      <c r="H445" s="154">
        <f t="shared" ref="H445:H446" si="1040">F445</f>
        <v>2687.07</v>
      </c>
      <c r="I445" s="154">
        <v>3170.74</v>
      </c>
      <c r="J445" s="154"/>
      <c r="K445" s="154"/>
      <c r="L445" s="154">
        <f t="shared" si="1029"/>
        <v>2687.07</v>
      </c>
      <c r="M445" s="154">
        <f t="shared" si="1030"/>
        <v>3224.48</v>
      </c>
      <c r="N445" s="154">
        <f t="shared" ref="N445:N446" si="1041">H445</f>
        <v>2687.07</v>
      </c>
      <c r="O445" s="154">
        <f t="shared" ref="O445:O446" si="1042">ROUND(N445*1.2,2)</f>
        <v>3224.48</v>
      </c>
      <c r="P445" s="159">
        <f t="shared" si="1031"/>
        <v>2687.07</v>
      </c>
      <c r="Q445" s="159">
        <f t="shared" si="1031"/>
        <v>3224.48</v>
      </c>
      <c r="R445" s="159">
        <f t="shared" si="1031"/>
        <v>2687.07</v>
      </c>
      <c r="S445" s="159">
        <f t="shared" si="1031"/>
        <v>3224.48</v>
      </c>
      <c r="T445" s="159">
        <f t="shared" si="1025"/>
        <v>2687.07</v>
      </c>
      <c r="U445" s="159">
        <f t="shared" si="1032"/>
        <v>3224.48</v>
      </c>
      <c r="V445" s="159">
        <f t="shared" ref="V445:V446" si="1043">R445</f>
        <v>2687.07</v>
      </c>
      <c r="W445" s="159">
        <f t="shared" ref="W445:W446" si="1044">ROUND(V445*1.2,2)</f>
        <v>3224.48</v>
      </c>
      <c r="X445" s="159">
        <v>2794.55</v>
      </c>
      <c r="Y445" s="159">
        <f>X445*1.2</f>
        <v>3353.46</v>
      </c>
      <c r="Z445" s="159">
        <f t="shared" ref="Z445:AA446" si="1045">X445</f>
        <v>2794.55</v>
      </c>
      <c r="AA445" s="159">
        <f t="shared" si="1045"/>
        <v>3353.46</v>
      </c>
      <c r="AB445" s="159">
        <f t="shared" si="1026"/>
        <v>2794.55</v>
      </c>
      <c r="AC445" s="159">
        <f t="shared" si="1033"/>
        <v>3353.46</v>
      </c>
      <c r="AD445" s="159">
        <f t="shared" ref="AD445:AD446" si="1046">Z445</f>
        <v>2794.55</v>
      </c>
      <c r="AE445" s="159">
        <f t="shared" ref="AE445:AE446" si="1047">ROUND(AD445*1.2,2)</f>
        <v>3353.46</v>
      </c>
      <c r="AF445" s="159">
        <v>2906.22</v>
      </c>
      <c r="AG445" s="159">
        <f>AF445*1.2</f>
        <v>3487.4639999999995</v>
      </c>
      <c r="AH445" s="159">
        <f t="shared" si="963"/>
        <v>2906.22</v>
      </c>
      <c r="AI445" s="159">
        <f>AG445</f>
        <v>3487.4639999999995</v>
      </c>
      <c r="AJ445" s="159">
        <f t="shared" si="1027"/>
        <v>2906.22</v>
      </c>
      <c r="AK445" s="159">
        <f t="shared" si="1034"/>
        <v>3487.46</v>
      </c>
      <c r="AL445" s="159">
        <f t="shared" ref="AL445:AL446" si="1048">AH445</f>
        <v>2906.22</v>
      </c>
      <c r="AM445" s="159">
        <f t="shared" ref="AM445:AM446" si="1049">ROUND(AL445*1.2,2)</f>
        <v>3487.46</v>
      </c>
      <c r="AN445" s="159">
        <v>3022.35</v>
      </c>
      <c r="AO445" s="159">
        <f>AN445*1.2</f>
        <v>3626.8199999999997</v>
      </c>
      <c r="AP445" s="159">
        <f t="shared" si="964"/>
        <v>3022.35</v>
      </c>
      <c r="AQ445" s="159">
        <f>AO445</f>
        <v>3626.8199999999997</v>
      </c>
      <c r="AR445" s="159">
        <f t="shared" si="1028"/>
        <v>3022.35</v>
      </c>
      <c r="AS445" s="159">
        <f t="shared" si="1035"/>
        <v>3626.82</v>
      </c>
      <c r="AT445" s="159">
        <f t="shared" ref="AT445:AT446" si="1050">AP445</f>
        <v>3022.35</v>
      </c>
      <c r="AU445" s="159">
        <f t="shared" ref="AU445:AU446" si="1051">ROUND(AT445*1.2,2)</f>
        <v>3626.82</v>
      </c>
      <c r="AV445" s="159">
        <v>3142.99</v>
      </c>
      <c r="AW445" s="159">
        <f>AV445*1.2</f>
        <v>3771.5879999999997</v>
      </c>
      <c r="AX445" s="159">
        <f t="shared" si="965"/>
        <v>3142.99</v>
      </c>
      <c r="AY445" s="159">
        <f>AW445</f>
        <v>3771.5879999999997</v>
      </c>
      <c r="AZ445" s="153" t="s">
        <v>878</v>
      </c>
    </row>
    <row r="446" spans="1:52" ht="53.45" customHeight="1" thickBot="1" x14ac:dyDescent="0.3">
      <c r="A446" s="210"/>
      <c r="B446" s="282"/>
      <c r="C446" s="212" t="s">
        <v>382</v>
      </c>
      <c r="D446" s="153" t="s">
        <v>791</v>
      </c>
      <c r="E446" s="153" t="s">
        <v>696</v>
      </c>
      <c r="F446" s="154">
        <v>2687.07</v>
      </c>
      <c r="G446" s="215">
        <v>3170.74</v>
      </c>
      <c r="H446" s="154">
        <f t="shared" si="1040"/>
        <v>2687.07</v>
      </c>
      <c r="I446" s="154">
        <v>3170.74</v>
      </c>
      <c r="J446" s="154"/>
      <c r="K446" s="154"/>
      <c r="L446" s="154">
        <f t="shared" si="1029"/>
        <v>2687.07</v>
      </c>
      <c r="M446" s="154">
        <f t="shared" si="1030"/>
        <v>3224.48</v>
      </c>
      <c r="N446" s="154">
        <f t="shared" si="1041"/>
        <v>2687.07</v>
      </c>
      <c r="O446" s="154">
        <f t="shared" si="1042"/>
        <v>3224.48</v>
      </c>
      <c r="P446" s="159">
        <f t="shared" si="1031"/>
        <v>2687.07</v>
      </c>
      <c r="Q446" s="159">
        <f t="shared" si="1031"/>
        <v>3224.48</v>
      </c>
      <c r="R446" s="159">
        <f t="shared" si="1031"/>
        <v>2687.07</v>
      </c>
      <c r="S446" s="159">
        <f t="shared" si="1031"/>
        <v>3224.48</v>
      </c>
      <c r="T446" s="159">
        <f t="shared" si="1025"/>
        <v>2687.07</v>
      </c>
      <c r="U446" s="159">
        <f t="shared" si="1032"/>
        <v>3224.48</v>
      </c>
      <c r="V446" s="159">
        <f t="shared" si="1043"/>
        <v>2687.07</v>
      </c>
      <c r="W446" s="159">
        <f t="shared" si="1044"/>
        <v>3224.48</v>
      </c>
      <c r="X446" s="159">
        <v>2794.55</v>
      </c>
      <c r="Y446" s="159">
        <f>X446*1.2</f>
        <v>3353.46</v>
      </c>
      <c r="Z446" s="159">
        <f t="shared" si="1045"/>
        <v>2794.55</v>
      </c>
      <c r="AA446" s="159">
        <f t="shared" si="1045"/>
        <v>3353.46</v>
      </c>
      <c r="AB446" s="159">
        <f t="shared" si="1026"/>
        <v>2794.55</v>
      </c>
      <c r="AC446" s="159">
        <f t="shared" si="1033"/>
        <v>3353.46</v>
      </c>
      <c r="AD446" s="159">
        <f t="shared" si="1046"/>
        <v>2794.55</v>
      </c>
      <c r="AE446" s="159">
        <f t="shared" si="1047"/>
        <v>3353.46</v>
      </c>
      <c r="AF446" s="159">
        <v>2906.22</v>
      </c>
      <c r="AG446" s="159">
        <f>AF446*1.2</f>
        <v>3487.4639999999995</v>
      </c>
      <c r="AH446" s="159">
        <f t="shared" si="963"/>
        <v>2906.22</v>
      </c>
      <c r="AI446" s="159">
        <f>AG446</f>
        <v>3487.4639999999995</v>
      </c>
      <c r="AJ446" s="159">
        <f t="shared" si="1027"/>
        <v>2906.22</v>
      </c>
      <c r="AK446" s="159">
        <f t="shared" si="1034"/>
        <v>3487.46</v>
      </c>
      <c r="AL446" s="159">
        <f t="shared" si="1048"/>
        <v>2906.22</v>
      </c>
      <c r="AM446" s="159">
        <f t="shared" si="1049"/>
        <v>3487.46</v>
      </c>
      <c r="AN446" s="159">
        <v>3022.35</v>
      </c>
      <c r="AO446" s="159">
        <f>AN446*1.2</f>
        <v>3626.8199999999997</v>
      </c>
      <c r="AP446" s="159">
        <f t="shared" si="964"/>
        <v>3022.35</v>
      </c>
      <c r="AQ446" s="159">
        <f>AO446</f>
        <v>3626.8199999999997</v>
      </c>
      <c r="AR446" s="159">
        <f t="shared" si="1028"/>
        <v>3022.35</v>
      </c>
      <c r="AS446" s="159">
        <f t="shared" si="1035"/>
        <v>3626.82</v>
      </c>
      <c r="AT446" s="159">
        <f t="shared" si="1050"/>
        <v>3022.35</v>
      </c>
      <c r="AU446" s="159">
        <f t="shared" si="1051"/>
        <v>3626.82</v>
      </c>
      <c r="AV446" s="159">
        <v>3142.99</v>
      </c>
      <c r="AW446" s="159">
        <f>AV446*1.2</f>
        <v>3771.5879999999997</v>
      </c>
      <c r="AX446" s="159">
        <f t="shared" si="965"/>
        <v>3142.99</v>
      </c>
      <c r="AY446" s="159">
        <f>AW446</f>
        <v>3771.5879999999997</v>
      </c>
      <c r="AZ446" s="153" t="s">
        <v>878</v>
      </c>
    </row>
    <row r="447" spans="1:52" ht="66.599999999999994" customHeight="1" thickBot="1" x14ac:dyDescent="0.3">
      <c r="A447" s="210"/>
      <c r="B447" s="282"/>
      <c r="C447" s="212" t="s">
        <v>382</v>
      </c>
      <c r="D447" s="153" t="s">
        <v>792</v>
      </c>
      <c r="E447" s="153"/>
      <c r="F447" s="154">
        <v>7379.48</v>
      </c>
      <c r="G447" s="215"/>
      <c r="H447" s="154">
        <f t="shared" ref="H447" si="1052">F447</f>
        <v>7379.48</v>
      </c>
      <c r="I447" s="215"/>
      <c r="J447" s="154"/>
      <c r="K447" s="154"/>
      <c r="L447" s="154">
        <v>6598.47</v>
      </c>
      <c r="M447" s="154"/>
      <c r="N447" s="154">
        <v>6598.47</v>
      </c>
      <c r="O447" s="154"/>
      <c r="P447" s="159">
        <v>6598.47</v>
      </c>
      <c r="Q447" s="159"/>
      <c r="R447" s="159">
        <v>6598.47</v>
      </c>
      <c r="S447" s="159"/>
      <c r="T447" s="159">
        <f t="shared" ref="T447" si="1053">P447</f>
        <v>6598.47</v>
      </c>
      <c r="U447" s="159"/>
      <c r="V447" s="159">
        <f t="shared" ref="V447" si="1054">R447</f>
        <v>6598.47</v>
      </c>
      <c r="W447" s="159"/>
      <c r="X447" s="159">
        <v>6862.41</v>
      </c>
      <c r="Y447" s="159"/>
      <c r="Z447" s="159">
        <f>X447</f>
        <v>6862.41</v>
      </c>
      <c r="AA447" s="159"/>
      <c r="AB447" s="159">
        <f t="shared" ref="AB447" si="1055">X447</f>
        <v>6862.41</v>
      </c>
      <c r="AC447" s="159"/>
      <c r="AD447" s="159">
        <f t="shared" ref="AD447" si="1056">Z447</f>
        <v>6862.41</v>
      </c>
      <c r="AE447" s="159"/>
      <c r="AF447" s="159">
        <v>7122.84</v>
      </c>
      <c r="AG447" s="159"/>
      <c r="AH447" s="159">
        <f t="shared" si="963"/>
        <v>7122.84</v>
      </c>
      <c r="AI447" s="159"/>
      <c r="AJ447" s="159">
        <f t="shared" ref="AJ447" si="1057">AF447</f>
        <v>7122.84</v>
      </c>
      <c r="AK447" s="159"/>
      <c r="AL447" s="159">
        <f t="shared" ref="AL447" si="1058">AH447</f>
        <v>7122.84</v>
      </c>
      <c r="AM447" s="159"/>
      <c r="AN447" s="159">
        <v>7407.75</v>
      </c>
      <c r="AO447" s="159"/>
      <c r="AP447" s="159">
        <f t="shared" si="964"/>
        <v>7407.75</v>
      </c>
      <c r="AQ447" s="159"/>
      <c r="AR447" s="159">
        <f t="shared" ref="AR447" si="1059">AN447</f>
        <v>7407.75</v>
      </c>
      <c r="AS447" s="159"/>
      <c r="AT447" s="159">
        <f t="shared" ref="AT447" si="1060">AP447</f>
        <v>7407.75</v>
      </c>
      <c r="AU447" s="159"/>
      <c r="AV447" s="159">
        <v>7702.62</v>
      </c>
      <c r="AW447" s="159"/>
      <c r="AX447" s="159">
        <f t="shared" si="965"/>
        <v>7702.62</v>
      </c>
      <c r="AY447" s="159"/>
      <c r="AZ447" s="153" t="s">
        <v>878</v>
      </c>
    </row>
    <row r="448" spans="1:52" ht="58.15" customHeight="1" thickBot="1" x14ac:dyDescent="0.3">
      <c r="A448" s="210"/>
      <c r="B448" s="282"/>
      <c r="C448" s="212" t="s">
        <v>383</v>
      </c>
      <c r="D448" s="153" t="s">
        <v>791</v>
      </c>
      <c r="E448" s="153" t="s">
        <v>696</v>
      </c>
      <c r="F448" s="154">
        <v>2687.07</v>
      </c>
      <c r="G448" s="215">
        <v>3170.74</v>
      </c>
      <c r="H448" s="154"/>
      <c r="I448" s="154"/>
      <c r="J448" s="154"/>
      <c r="K448" s="154"/>
      <c r="L448" s="154">
        <f t="shared" ref="L448" si="1061">F448</f>
        <v>2687.07</v>
      </c>
      <c r="M448" s="154">
        <f t="shared" ref="M448" si="1062">ROUND(L448*1.2,2)</f>
        <v>3224.48</v>
      </c>
      <c r="N448" s="154"/>
      <c r="O448" s="154"/>
      <c r="P448" s="159">
        <f>L448</f>
        <v>2687.07</v>
      </c>
      <c r="Q448" s="159">
        <f>M448</f>
        <v>3224.48</v>
      </c>
      <c r="R448" s="159"/>
      <c r="S448" s="159"/>
      <c r="T448" s="159">
        <f t="shared" ref="T448:T508" si="1063">P448</f>
        <v>2687.07</v>
      </c>
      <c r="U448" s="159">
        <f t="shared" ref="U448:U506" si="1064">ROUND(T448*1.2,2)</f>
        <v>3224.48</v>
      </c>
      <c r="V448" s="159"/>
      <c r="W448" s="159"/>
      <c r="X448" s="159">
        <v>2794.55</v>
      </c>
      <c r="Y448" s="159">
        <f>X448*1.2</f>
        <v>3353.46</v>
      </c>
      <c r="Z448" s="159"/>
      <c r="AA448" s="159"/>
      <c r="AB448" s="159">
        <f t="shared" ref="AB448:AB506" si="1065">X448</f>
        <v>2794.55</v>
      </c>
      <c r="AC448" s="159">
        <f t="shared" ref="AC448:AC506" si="1066">ROUND(AB448*1.2,2)</f>
        <v>3353.46</v>
      </c>
      <c r="AD448" s="159"/>
      <c r="AE448" s="159"/>
      <c r="AF448" s="159">
        <v>2906.22</v>
      </c>
      <c r="AG448" s="159">
        <f>AF448*1.2</f>
        <v>3487.4639999999995</v>
      </c>
      <c r="AH448" s="159"/>
      <c r="AI448" s="159"/>
      <c r="AJ448" s="159">
        <f t="shared" ref="AJ448:AJ506" si="1067">AF448</f>
        <v>2906.22</v>
      </c>
      <c r="AK448" s="159">
        <f t="shared" ref="AK448:AK506" si="1068">ROUND(AJ448*1.2,2)</f>
        <v>3487.46</v>
      </c>
      <c r="AL448" s="159"/>
      <c r="AM448" s="159"/>
      <c r="AN448" s="159">
        <v>3022.35</v>
      </c>
      <c r="AO448" s="159">
        <f>AN448*1.2</f>
        <v>3626.8199999999997</v>
      </c>
      <c r="AP448" s="159"/>
      <c r="AQ448" s="159"/>
      <c r="AR448" s="159">
        <f t="shared" ref="AR448:AR506" si="1069">AN448</f>
        <v>3022.35</v>
      </c>
      <c r="AS448" s="159">
        <f t="shared" ref="AS448:AS506" si="1070">ROUND(AR448*1.2,2)</f>
        <v>3626.82</v>
      </c>
      <c r="AT448" s="159"/>
      <c r="AU448" s="159"/>
      <c r="AV448" s="159">
        <v>3142.99</v>
      </c>
      <c r="AW448" s="159">
        <f>AV448*1.2</f>
        <v>3771.5879999999997</v>
      </c>
      <c r="AX448" s="159"/>
      <c r="AY448" s="159"/>
      <c r="AZ448" s="153" t="s">
        <v>878</v>
      </c>
    </row>
    <row r="449" spans="1:52" ht="69" customHeight="1" thickBot="1" x14ac:dyDescent="0.3">
      <c r="A449" s="211"/>
      <c r="B449" s="283"/>
      <c r="C449" s="134" t="s">
        <v>384</v>
      </c>
      <c r="D449" s="153" t="s">
        <v>792</v>
      </c>
      <c r="E449" s="153"/>
      <c r="F449" s="154">
        <v>7379.48</v>
      </c>
      <c r="G449" s="215"/>
      <c r="H449" s="154"/>
      <c r="I449" s="215"/>
      <c r="J449" s="154"/>
      <c r="K449" s="154"/>
      <c r="L449" s="154">
        <v>6598.47</v>
      </c>
      <c r="M449" s="154"/>
      <c r="N449" s="154"/>
      <c r="O449" s="154"/>
      <c r="P449" s="159">
        <v>6598.47</v>
      </c>
      <c r="Q449" s="159"/>
      <c r="R449" s="159"/>
      <c r="S449" s="159"/>
      <c r="T449" s="159">
        <f t="shared" si="1063"/>
        <v>6598.47</v>
      </c>
      <c r="U449" s="159"/>
      <c r="V449" s="159"/>
      <c r="W449" s="159"/>
      <c r="X449" s="159">
        <v>6862.41</v>
      </c>
      <c r="Y449" s="159"/>
      <c r="Z449" s="159"/>
      <c r="AA449" s="159"/>
      <c r="AB449" s="159">
        <f t="shared" si="1065"/>
        <v>6862.41</v>
      </c>
      <c r="AC449" s="159"/>
      <c r="AD449" s="159"/>
      <c r="AE449" s="159"/>
      <c r="AF449" s="159">
        <v>7122.84</v>
      </c>
      <c r="AG449" s="159"/>
      <c r="AH449" s="159"/>
      <c r="AI449" s="159"/>
      <c r="AJ449" s="159">
        <f t="shared" si="1067"/>
        <v>7122.84</v>
      </c>
      <c r="AK449" s="159"/>
      <c r="AL449" s="159"/>
      <c r="AM449" s="159"/>
      <c r="AN449" s="159">
        <v>7407.75</v>
      </c>
      <c r="AO449" s="159"/>
      <c r="AP449" s="159"/>
      <c r="AQ449" s="159"/>
      <c r="AR449" s="159">
        <f t="shared" si="1069"/>
        <v>7407.75</v>
      </c>
      <c r="AS449" s="159"/>
      <c r="AT449" s="159"/>
      <c r="AU449" s="159"/>
      <c r="AV449" s="159">
        <v>7702.62</v>
      </c>
      <c r="AW449" s="159"/>
      <c r="AX449" s="159"/>
      <c r="AY449" s="159"/>
      <c r="AZ449" s="153" t="s">
        <v>878</v>
      </c>
    </row>
    <row r="450" spans="1:52" ht="57" customHeight="1" thickBot="1" x14ac:dyDescent="0.3">
      <c r="A450" s="209">
        <v>36</v>
      </c>
      <c r="B450" s="291" t="s">
        <v>37</v>
      </c>
      <c r="C450" s="287" t="s">
        <v>36</v>
      </c>
      <c r="D450" s="153" t="s">
        <v>666</v>
      </c>
      <c r="E450" s="153" t="s">
        <v>696</v>
      </c>
      <c r="F450" s="215">
        <v>2941.08</v>
      </c>
      <c r="G450" s="215">
        <f>F450</f>
        <v>2941.08</v>
      </c>
      <c r="H450" s="154"/>
      <c r="I450" s="154"/>
      <c r="J450" s="154"/>
      <c r="K450" s="154"/>
      <c r="L450" s="154">
        <f t="shared" ref="L450:L509" si="1071">F450</f>
        <v>2941.08</v>
      </c>
      <c r="M450" s="154">
        <f>L450</f>
        <v>2941.08</v>
      </c>
      <c r="N450" s="154">
        <f t="shared" ref="N450:N508" si="1072">H450</f>
        <v>0</v>
      </c>
      <c r="O450" s="154">
        <f t="shared" ref="O450" si="1073">ROUND(N450*1.2,2)</f>
        <v>0</v>
      </c>
      <c r="P450" s="159">
        <v>3444.5</v>
      </c>
      <c r="Q450" s="159">
        <v>3094</v>
      </c>
      <c r="R450" s="159"/>
      <c r="S450" s="159"/>
      <c r="T450" s="159">
        <f t="shared" si="1063"/>
        <v>3444.5</v>
      </c>
      <c r="U450" s="159">
        <v>3094</v>
      </c>
      <c r="V450" s="159">
        <f t="shared" ref="V450:V508" si="1074">R450</f>
        <v>0</v>
      </c>
      <c r="W450" s="159">
        <f t="shared" ref="W450:W506" si="1075">ROUND(V450*1.2,2)</f>
        <v>0</v>
      </c>
      <c r="X450" s="159">
        <v>3582.3</v>
      </c>
      <c r="Y450" s="159">
        <v>3301.3</v>
      </c>
      <c r="Z450" s="159"/>
      <c r="AA450" s="159"/>
      <c r="AB450" s="159">
        <f t="shared" si="1065"/>
        <v>3582.3</v>
      </c>
      <c r="AC450" s="159">
        <f>AB450</f>
        <v>3582.3</v>
      </c>
      <c r="AD450" s="159">
        <f t="shared" ref="AD450:AD506" si="1076">Z450</f>
        <v>0</v>
      </c>
      <c r="AE450" s="159">
        <f t="shared" ref="AE450:AE506" si="1077">ROUND(AD450*1.2,2)</f>
        <v>0</v>
      </c>
      <c r="AF450" s="159">
        <v>3568.63</v>
      </c>
      <c r="AG450" s="159">
        <f>AF450</f>
        <v>3568.63</v>
      </c>
      <c r="AH450" s="159"/>
      <c r="AI450" s="159"/>
      <c r="AJ450" s="159">
        <f t="shared" si="1067"/>
        <v>3568.63</v>
      </c>
      <c r="AK450" s="159">
        <f>AJ450</f>
        <v>3568.63</v>
      </c>
      <c r="AL450" s="159">
        <f t="shared" ref="AL450:AL506" si="1078">AH450</f>
        <v>0</v>
      </c>
      <c r="AM450" s="159">
        <f t="shared" ref="AM450:AM506" si="1079">ROUND(AL450*1.2,2)</f>
        <v>0</v>
      </c>
      <c r="AN450" s="159">
        <v>3632.37</v>
      </c>
      <c r="AO450" s="159">
        <f>AN450</f>
        <v>3632.37</v>
      </c>
      <c r="AP450" s="159"/>
      <c r="AQ450" s="159"/>
      <c r="AR450" s="159">
        <f t="shared" si="1069"/>
        <v>3632.37</v>
      </c>
      <c r="AS450" s="159">
        <f>AR450</f>
        <v>3632.37</v>
      </c>
      <c r="AT450" s="159">
        <f t="shared" ref="AT450:AT506" si="1080">AP450</f>
        <v>0</v>
      </c>
      <c r="AU450" s="159">
        <f t="shared" ref="AU450:AU506" si="1081">ROUND(AT450*1.2,2)</f>
        <v>0</v>
      </c>
      <c r="AV450" s="159">
        <v>3696.73</v>
      </c>
      <c r="AW450" s="159">
        <f>AV450</f>
        <v>3696.73</v>
      </c>
      <c r="AX450" s="159"/>
      <c r="AY450" s="159"/>
      <c r="AZ450" s="153" t="s">
        <v>1093</v>
      </c>
    </row>
    <row r="451" spans="1:52" ht="63.75" customHeight="1" thickBot="1" x14ac:dyDescent="0.3">
      <c r="A451" s="210"/>
      <c r="B451" s="282"/>
      <c r="C451" s="295"/>
      <c r="D451" s="153" t="s">
        <v>199</v>
      </c>
      <c r="E451" s="153"/>
      <c r="F451" s="215">
        <v>1692.73</v>
      </c>
      <c r="G451" s="154">
        <v>1997.42</v>
      </c>
      <c r="H451" s="154"/>
      <c r="I451" s="154"/>
      <c r="J451" s="154"/>
      <c r="K451" s="154"/>
      <c r="L451" s="154">
        <v>1692.73</v>
      </c>
      <c r="M451" s="154">
        <v>2031.28</v>
      </c>
      <c r="N451" s="154"/>
      <c r="O451" s="154"/>
      <c r="P451" s="159">
        <v>1736.75</v>
      </c>
      <c r="Q451" s="159">
        <v>2084.1</v>
      </c>
      <c r="R451" s="159"/>
      <c r="S451" s="159"/>
      <c r="T451" s="159">
        <v>1736.75</v>
      </c>
      <c r="U451" s="159">
        <v>2084.1</v>
      </c>
      <c r="V451" s="159"/>
      <c r="W451" s="159"/>
      <c r="X451" s="159">
        <v>1806.23</v>
      </c>
      <c r="Y451" s="159">
        <v>2167.48</v>
      </c>
      <c r="Z451" s="159"/>
      <c r="AA451" s="159"/>
      <c r="AB451" s="159">
        <v>1806.22</v>
      </c>
      <c r="AC451" s="159">
        <v>2167.46</v>
      </c>
      <c r="AD451" s="159"/>
      <c r="AE451" s="159"/>
      <c r="AF451" s="159">
        <v>1878.46</v>
      </c>
      <c r="AG451" s="159">
        <v>2254.152</v>
      </c>
      <c r="AH451" s="159"/>
      <c r="AI451" s="159"/>
      <c r="AJ451" s="159">
        <v>1878.46</v>
      </c>
      <c r="AK451" s="159">
        <v>2254.15</v>
      </c>
      <c r="AL451" s="159"/>
      <c r="AM451" s="159"/>
      <c r="AN451" s="159">
        <v>1953.61</v>
      </c>
      <c r="AO451" s="159">
        <v>2344.3319999999999</v>
      </c>
      <c r="AP451" s="159"/>
      <c r="AQ451" s="159"/>
      <c r="AR451" s="159">
        <v>1953.61</v>
      </c>
      <c r="AS451" s="159">
        <v>2344.33</v>
      </c>
      <c r="AT451" s="159"/>
      <c r="AU451" s="159"/>
      <c r="AV451" s="159">
        <v>2062.63</v>
      </c>
      <c r="AW451" s="159">
        <v>2475.1559999999999</v>
      </c>
      <c r="AX451" s="159"/>
      <c r="AY451" s="159"/>
      <c r="AZ451" s="153" t="s">
        <v>1059</v>
      </c>
    </row>
    <row r="452" spans="1:52" ht="32.25" thickBot="1" x14ac:dyDescent="0.3">
      <c r="A452" s="210"/>
      <c r="B452" s="282"/>
      <c r="C452" s="288"/>
      <c r="D452" s="153" t="s">
        <v>667</v>
      </c>
      <c r="E452" s="153"/>
      <c r="F452" s="215">
        <v>1719.89</v>
      </c>
      <c r="G452" s="215"/>
      <c r="H452" s="154"/>
      <c r="I452" s="154"/>
      <c r="J452" s="154"/>
      <c r="K452" s="154"/>
      <c r="L452" s="154">
        <f t="shared" si="1071"/>
        <v>1719.89</v>
      </c>
      <c r="M452" s="154"/>
      <c r="N452" s="154">
        <f t="shared" si="1072"/>
        <v>0</v>
      </c>
      <c r="O452" s="154">
        <f t="shared" ref="O452:O453" si="1082">ROUND(N452*1.2,2)</f>
        <v>0</v>
      </c>
      <c r="P452" s="159">
        <v>1822.68</v>
      </c>
      <c r="Q452" s="159"/>
      <c r="R452" s="159"/>
      <c r="S452" s="159"/>
      <c r="T452" s="159">
        <f t="shared" si="1063"/>
        <v>1822.68</v>
      </c>
      <c r="U452" s="159"/>
      <c r="V452" s="159">
        <f t="shared" si="1074"/>
        <v>0</v>
      </c>
      <c r="W452" s="159">
        <f t="shared" si="1075"/>
        <v>0</v>
      </c>
      <c r="X452" s="159">
        <v>1864.91</v>
      </c>
      <c r="Y452" s="159"/>
      <c r="Z452" s="159"/>
      <c r="AA452" s="159"/>
      <c r="AB452" s="159">
        <f t="shared" si="1065"/>
        <v>1864.91</v>
      </c>
      <c r="AC452" s="159"/>
      <c r="AD452" s="159">
        <f t="shared" si="1076"/>
        <v>0</v>
      </c>
      <c r="AE452" s="159">
        <f t="shared" si="1077"/>
        <v>0</v>
      </c>
      <c r="AF452" s="159">
        <v>1971.41</v>
      </c>
      <c r="AG452" s="159"/>
      <c r="AH452" s="159"/>
      <c r="AI452" s="159"/>
      <c r="AJ452" s="159">
        <f t="shared" si="1067"/>
        <v>1971.41</v>
      </c>
      <c r="AK452" s="159"/>
      <c r="AL452" s="159">
        <f t="shared" si="1078"/>
        <v>0</v>
      </c>
      <c r="AM452" s="159">
        <f t="shared" si="1079"/>
        <v>0</v>
      </c>
      <c r="AN452" s="159">
        <v>2050.2600000000002</v>
      </c>
      <c r="AO452" s="159"/>
      <c r="AP452" s="159"/>
      <c r="AQ452" s="159"/>
      <c r="AR452" s="159">
        <f t="shared" si="1069"/>
        <v>2050.2600000000002</v>
      </c>
      <c r="AS452" s="159"/>
      <c r="AT452" s="159">
        <f t="shared" si="1080"/>
        <v>0</v>
      </c>
      <c r="AU452" s="159">
        <f t="shared" si="1081"/>
        <v>0</v>
      </c>
      <c r="AV452" s="159">
        <v>2132.23</v>
      </c>
      <c r="AW452" s="159"/>
      <c r="AX452" s="159"/>
      <c r="AY452" s="159"/>
      <c r="AZ452" s="153" t="s">
        <v>1115</v>
      </c>
    </row>
    <row r="453" spans="1:52" ht="63.75" thickBot="1" x14ac:dyDescent="0.3">
      <c r="A453" s="210"/>
      <c r="B453" s="282"/>
      <c r="C453" s="218" t="s">
        <v>385</v>
      </c>
      <c r="D453" s="153" t="s">
        <v>666</v>
      </c>
      <c r="E453" s="153" t="s">
        <v>696</v>
      </c>
      <c r="F453" s="215">
        <v>2941.08</v>
      </c>
      <c r="G453" s="215">
        <f>F453</f>
        <v>2941.08</v>
      </c>
      <c r="H453" s="154"/>
      <c r="I453" s="154"/>
      <c r="J453" s="154"/>
      <c r="K453" s="154"/>
      <c r="L453" s="154">
        <f t="shared" ref="L453" si="1083">F453</f>
        <v>2941.08</v>
      </c>
      <c r="M453" s="154">
        <f>L453</f>
        <v>2941.08</v>
      </c>
      <c r="N453" s="154">
        <f t="shared" ref="N453" si="1084">H453</f>
        <v>0</v>
      </c>
      <c r="O453" s="154">
        <f t="shared" si="1082"/>
        <v>0</v>
      </c>
      <c r="P453" s="159">
        <v>3444.5</v>
      </c>
      <c r="Q453" s="159">
        <v>3112.5</v>
      </c>
      <c r="R453" s="159"/>
      <c r="S453" s="159"/>
      <c r="T453" s="159">
        <f t="shared" ref="T453" si="1085">P453</f>
        <v>3444.5</v>
      </c>
      <c r="U453" s="159">
        <v>3112.5</v>
      </c>
      <c r="V453" s="159">
        <f t="shared" ref="V453" si="1086">R453</f>
        <v>0</v>
      </c>
      <c r="W453" s="159">
        <f t="shared" ref="W453" si="1087">ROUND(V453*1.2,2)</f>
        <v>0</v>
      </c>
      <c r="X453" s="159">
        <v>3582.3</v>
      </c>
      <c r="Y453" s="159">
        <v>3321.04</v>
      </c>
      <c r="Z453" s="159"/>
      <c r="AA453" s="159"/>
      <c r="AB453" s="159">
        <f t="shared" ref="AB453" si="1088">X453</f>
        <v>3582.3</v>
      </c>
      <c r="AC453" s="159">
        <f>AB453</f>
        <v>3582.3</v>
      </c>
      <c r="AD453" s="159">
        <f t="shared" ref="AD453" si="1089">Z453</f>
        <v>0</v>
      </c>
      <c r="AE453" s="159">
        <f t="shared" ref="AE453" si="1090">ROUND(AD453*1.2,2)</f>
        <v>0</v>
      </c>
      <c r="AF453" s="159">
        <v>3568.63</v>
      </c>
      <c r="AG453" s="159">
        <f>AF453</f>
        <v>3568.63</v>
      </c>
      <c r="AH453" s="159"/>
      <c r="AI453" s="159"/>
      <c r="AJ453" s="159">
        <f t="shared" ref="AJ453" si="1091">AF453</f>
        <v>3568.63</v>
      </c>
      <c r="AK453" s="159">
        <f>AJ453</f>
        <v>3568.63</v>
      </c>
      <c r="AL453" s="159">
        <f t="shared" ref="AL453" si="1092">AH453</f>
        <v>0</v>
      </c>
      <c r="AM453" s="159">
        <f t="shared" ref="AM453" si="1093">ROUND(AL453*1.2,2)</f>
        <v>0</v>
      </c>
      <c r="AN453" s="159">
        <v>3632.37</v>
      </c>
      <c r="AO453" s="159">
        <f>AN453</f>
        <v>3632.37</v>
      </c>
      <c r="AP453" s="159"/>
      <c r="AQ453" s="159"/>
      <c r="AR453" s="159">
        <f t="shared" ref="AR453" si="1094">AN453</f>
        <v>3632.37</v>
      </c>
      <c r="AS453" s="159">
        <f>AR453</f>
        <v>3632.37</v>
      </c>
      <c r="AT453" s="159">
        <f t="shared" ref="AT453" si="1095">AP453</f>
        <v>0</v>
      </c>
      <c r="AU453" s="159">
        <f t="shared" ref="AU453" si="1096">ROUND(AT453*1.2,2)</f>
        <v>0</v>
      </c>
      <c r="AV453" s="159">
        <v>3696.73</v>
      </c>
      <c r="AW453" s="159">
        <f>AV453</f>
        <v>3696.73</v>
      </c>
      <c r="AX453" s="159"/>
      <c r="AY453" s="159"/>
      <c r="AZ453" s="153" t="s">
        <v>1093</v>
      </c>
    </row>
    <row r="454" spans="1:52" ht="63.75" thickBot="1" x14ac:dyDescent="0.3">
      <c r="A454" s="210"/>
      <c r="B454" s="282"/>
      <c r="C454" s="140" t="s">
        <v>386</v>
      </c>
      <c r="D454" s="153" t="s">
        <v>666</v>
      </c>
      <c r="E454" s="153"/>
      <c r="F454" s="215">
        <v>2941.08</v>
      </c>
      <c r="G454" s="215"/>
      <c r="H454" s="154"/>
      <c r="I454" s="154"/>
      <c r="J454" s="154"/>
      <c r="K454" s="154"/>
      <c r="L454" s="154">
        <v>2941.08</v>
      </c>
      <c r="M454" s="154"/>
      <c r="N454" s="154">
        <v>0</v>
      </c>
      <c r="O454" s="154">
        <v>0</v>
      </c>
      <c r="P454" s="159">
        <v>3444.5</v>
      </c>
      <c r="Q454" s="159"/>
      <c r="R454" s="159"/>
      <c r="S454" s="159"/>
      <c r="T454" s="159">
        <v>3444.5</v>
      </c>
      <c r="U454" s="159"/>
      <c r="V454" s="159">
        <v>0</v>
      </c>
      <c r="W454" s="159">
        <v>0</v>
      </c>
      <c r="X454" s="159">
        <v>3582.3</v>
      </c>
      <c r="Y454" s="159"/>
      <c r="Z454" s="159"/>
      <c r="AA454" s="159"/>
      <c r="AB454" s="159">
        <v>3506.02</v>
      </c>
      <c r="AC454" s="159"/>
      <c r="AD454" s="159">
        <v>0</v>
      </c>
      <c r="AE454" s="159">
        <v>0</v>
      </c>
      <c r="AF454" s="159">
        <v>3568.63</v>
      </c>
      <c r="AG454" s="159"/>
      <c r="AH454" s="159"/>
      <c r="AI454" s="159"/>
      <c r="AJ454" s="159">
        <v>3568.63</v>
      </c>
      <c r="AK454" s="159"/>
      <c r="AL454" s="159">
        <v>0</v>
      </c>
      <c r="AM454" s="159">
        <v>0</v>
      </c>
      <c r="AN454" s="159">
        <v>3632.37</v>
      </c>
      <c r="AO454" s="159"/>
      <c r="AP454" s="159"/>
      <c r="AQ454" s="159"/>
      <c r="AR454" s="159">
        <v>3632.37</v>
      </c>
      <c r="AS454" s="159"/>
      <c r="AT454" s="159">
        <v>0</v>
      </c>
      <c r="AU454" s="159">
        <v>0</v>
      </c>
      <c r="AV454" s="159">
        <v>3696.73</v>
      </c>
      <c r="AW454" s="159"/>
      <c r="AX454" s="159"/>
      <c r="AY454" s="159"/>
      <c r="AZ454" s="153" t="s">
        <v>1093</v>
      </c>
    </row>
    <row r="455" spans="1:52" ht="63.75" thickBot="1" x14ac:dyDescent="0.3">
      <c r="A455" s="211"/>
      <c r="B455" s="283"/>
      <c r="C455" s="219" t="s">
        <v>387</v>
      </c>
      <c r="D455" s="153" t="s">
        <v>666</v>
      </c>
      <c r="E455" s="153" t="s">
        <v>696</v>
      </c>
      <c r="F455" s="215">
        <v>2941.08</v>
      </c>
      <c r="G455" s="215">
        <f>F455</f>
        <v>2941.08</v>
      </c>
      <c r="H455" s="154"/>
      <c r="I455" s="154"/>
      <c r="J455" s="154"/>
      <c r="K455" s="154"/>
      <c r="L455" s="154">
        <f t="shared" ref="L455" si="1097">F455</f>
        <v>2941.08</v>
      </c>
      <c r="M455" s="154">
        <f>L455</f>
        <v>2941.08</v>
      </c>
      <c r="N455" s="154">
        <f t="shared" ref="N455" si="1098">H455</f>
        <v>0</v>
      </c>
      <c r="O455" s="154">
        <f t="shared" ref="O455" si="1099">ROUND(N455*1.2,2)</f>
        <v>0</v>
      </c>
      <c r="P455" s="159">
        <v>3444.5</v>
      </c>
      <c r="Q455" s="159">
        <v>3094</v>
      </c>
      <c r="R455" s="159"/>
      <c r="S455" s="159"/>
      <c r="T455" s="159">
        <f t="shared" ref="T455" si="1100">P455</f>
        <v>3444.5</v>
      </c>
      <c r="U455" s="159">
        <v>3094</v>
      </c>
      <c r="V455" s="159">
        <f t="shared" ref="V455" si="1101">R455</f>
        <v>0</v>
      </c>
      <c r="W455" s="159">
        <f t="shared" ref="W455" si="1102">ROUND(V455*1.2,2)</f>
        <v>0</v>
      </c>
      <c r="X455" s="159">
        <v>3582.3</v>
      </c>
      <c r="Y455" s="159">
        <v>3301.3</v>
      </c>
      <c r="Z455" s="159"/>
      <c r="AA455" s="159"/>
      <c r="AB455" s="159">
        <f t="shared" ref="AB455" si="1103">X455</f>
        <v>3582.3</v>
      </c>
      <c r="AC455" s="159">
        <f>AB455</f>
        <v>3582.3</v>
      </c>
      <c r="AD455" s="159">
        <f t="shared" ref="AD455" si="1104">Z455</f>
        <v>0</v>
      </c>
      <c r="AE455" s="159">
        <f t="shared" ref="AE455" si="1105">ROUND(AD455*1.2,2)</f>
        <v>0</v>
      </c>
      <c r="AF455" s="159">
        <v>3568.63</v>
      </c>
      <c r="AG455" s="159">
        <f>AF455</f>
        <v>3568.63</v>
      </c>
      <c r="AH455" s="159"/>
      <c r="AI455" s="159"/>
      <c r="AJ455" s="159">
        <f t="shared" ref="AJ455" si="1106">AF455</f>
        <v>3568.63</v>
      </c>
      <c r="AK455" s="159">
        <f>AJ455</f>
        <v>3568.63</v>
      </c>
      <c r="AL455" s="159">
        <f t="shared" ref="AL455" si="1107">AH455</f>
        <v>0</v>
      </c>
      <c r="AM455" s="159">
        <f t="shared" ref="AM455" si="1108">ROUND(AL455*1.2,2)</f>
        <v>0</v>
      </c>
      <c r="AN455" s="159">
        <v>3632.37</v>
      </c>
      <c r="AO455" s="159">
        <f>AN455</f>
        <v>3632.37</v>
      </c>
      <c r="AP455" s="159"/>
      <c r="AQ455" s="159"/>
      <c r="AR455" s="159">
        <f t="shared" ref="AR455" si="1109">AN455</f>
        <v>3632.37</v>
      </c>
      <c r="AS455" s="159">
        <f>AR455</f>
        <v>3632.37</v>
      </c>
      <c r="AT455" s="159">
        <f t="shared" ref="AT455" si="1110">AP455</f>
        <v>0</v>
      </c>
      <c r="AU455" s="159">
        <f t="shared" ref="AU455" si="1111">ROUND(AT455*1.2,2)</f>
        <v>0</v>
      </c>
      <c r="AV455" s="159">
        <v>3696.73</v>
      </c>
      <c r="AW455" s="159">
        <f>AV455</f>
        <v>3696.73</v>
      </c>
      <c r="AX455" s="159"/>
      <c r="AY455" s="159"/>
      <c r="AZ455" s="153" t="s">
        <v>1093</v>
      </c>
    </row>
    <row r="456" spans="1:52" ht="63.75" customHeight="1" thickBot="1" x14ac:dyDescent="0.3">
      <c r="A456" s="209">
        <v>37</v>
      </c>
      <c r="B456" s="291" t="s">
        <v>388</v>
      </c>
      <c r="C456" s="289" t="s">
        <v>34</v>
      </c>
      <c r="D456" s="153" t="s">
        <v>520</v>
      </c>
      <c r="E456" s="153" t="s">
        <v>696</v>
      </c>
      <c r="F456" s="215">
        <v>3116.56</v>
      </c>
      <c r="G456" s="215">
        <f>F456</f>
        <v>3116.56</v>
      </c>
      <c r="H456" s="154"/>
      <c r="I456" s="154"/>
      <c r="J456" s="154"/>
      <c r="K456" s="154"/>
      <c r="L456" s="154">
        <f t="shared" si="1071"/>
        <v>3116.56</v>
      </c>
      <c r="M456" s="154">
        <f>L456</f>
        <v>3116.56</v>
      </c>
      <c r="N456" s="154">
        <f t="shared" si="1072"/>
        <v>0</v>
      </c>
      <c r="O456" s="154">
        <f t="shared" ref="O456" si="1112">ROUND(N456*1.2,2)</f>
        <v>0</v>
      </c>
      <c r="P456" s="159">
        <v>3197.61</v>
      </c>
      <c r="Q456" s="159">
        <f>P456</f>
        <v>3197.61</v>
      </c>
      <c r="R456" s="159"/>
      <c r="S456" s="159"/>
      <c r="T456" s="159">
        <f t="shared" si="1063"/>
        <v>3197.61</v>
      </c>
      <c r="U456" s="159">
        <f>T456</f>
        <v>3197.61</v>
      </c>
      <c r="V456" s="159">
        <f t="shared" si="1074"/>
        <v>0</v>
      </c>
      <c r="W456" s="159">
        <f t="shared" si="1075"/>
        <v>0</v>
      </c>
      <c r="X456" s="159">
        <v>3325.51</v>
      </c>
      <c r="Y456" s="159">
        <f>X456</f>
        <v>3325.51</v>
      </c>
      <c r="Z456" s="159"/>
      <c r="AA456" s="159"/>
      <c r="AB456" s="159">
        <f t="shared" si="1065"/>
        <v>3325.51</v>
      </c>
      <c r="AC456" s="159">
        <f>AB456</f>
        <v>3325.51</v>
      </c>
      <c r="AD456" s="159">
        <f t="shared" si="1076"/>
        <v>0</v>
      </c>
      <c r="AE456" s="159">
        <f t="shared" si="1077"/>
        <v>0</v>
      </c>
      <c r="AF456" s="159">
        <v>3458.53</v>
      </c>
      <c r="AG456" s="159">
        <f>AF456</f>
        <v>3458.53</v>
      </c>
      <c r="AH456" s="159"/>
      <c r="AI456" s="159"/>
      <c r="AJ456" s="159">
        <f t="shared" si="1067"/>
        <v>3458.53</v>
      </c>
      <c r="AK456" s="159">
        <f>AJ456</f>
        <v>3458.53</v>
      </c>
      <c r="AL456" s="159">
        <f t="shared" si="1078"/>
        <v>0</v>
      </c>
      <c r="AM456" s="159">
        <f t="shared" si="1079"/>
        <v>0</v>
      </c>
      <c r="AN456" s="159">
        <v>3596.87</v>
      </c>
      <c r="AO456" s="159">
        <f>AN456</f>
        <v>3596.87</v>
      </c>
      <c r="AP456" s="159"/>
      <c r="AQ456" s="159"/>
      <c r="AR456" s="159">
        <f t="shared" si="1069"/>
        <v>3596.87</v>
      </c>
      <c r="AS456" s="159">
        <f>AR456</f>
        <v>3596.87</v>
      </c>
      <c r="AT456" s="159">
        <f t="shared" si="1080"/>
        <v>0</v>
      </c>
      <c r="AU456" s="159">
        <f t="shared" si="1081"/>
        <v>0</v>
      </c>
      <c r="AV456" s="159">
        <v>3740.7</v>
      </c>
      <c r="AW456" s="159">
        <f>AV456</f>
        <v>3740.7</v>
      </c>
      <c r="AX456" s="159"/>
      <c r="AY456" s="159"/>
      <c r="AZ456" s="153" t="s">
        <v>1109</v>
      </c>
    </row>
    <row r="457" spans="1:52" ht="95.25" thickBot="1" x14ac:dyDescent="0.3">
      <c r="A457" s="210"/>
      <c r="B457" s="282"/>
      <c r="C457" s="290"/>
      <c r="D457" s="153" t="s">
        <v>521</v>
      </c>
      <c r="E457" s="153"/>
      <c r="F457" s="215">
        <v>4667.99</v>
      </c>
      <c r="G457" s="215"/>
      <c r="H457" s="154"/>
      <c r="I457" s="154"/>
      <c r="J457" s="154"/>
      <c r="K457" s="154"/>
      <c r="L457" s="154">
        <f t="shared" si="1071"/>
        <v>4667.99</v>
      </c>
      <c r="M457" s="154"/>
      <c r="N457" s="154">
        <f t="shared" si="1072"/>
        <v>0</v>
      </c>
      <c r="O457" s="154">
        <f t="shared" ref="O457" si="1113">ROUND(N457*1.2,2)</f>
        <v>0</v>
      </c>
      <c r="P457" s="159">
        <v>4871.04</v>
      </c>
      <c r="Q457" s="159"/>
      <c r="R457" s="159"/>
      <c r="S457" s="159"/>
      <c r="T457" s="159">
        <f t="shared" si="1063"/>
        <v>4871.04</v>
      </c>
      <c r="U457" s="159"/>
      <c r="V457" s="159">
        <f t="shared" si="1074"/>
        <v>0</v>
      </c>
      <c r="W457" s="159">
        <f t="shared" si="1075"/>
        <v>0</v>
      </c>
      <c r="X457" s="159">
        <v>5129.7</v>
      </c>
      <c r="Y457" s="159"/>
      <c r="Z457" s="159"/>
      <c r="AA457" s="159"/>
      <c r="AB457" s="159">
        <f t="shared" si="1065"/>
        <v>5129.7</v>
      </c>
      <c r="AC457" s="159"/>
      <c r="AD457" s="159">
        <f t="shared" si="1076"/>
        <v>0</v>
      </c>
      <c r="AE457" s="159">
        <f t="shared" si="1077"/>
        <v>0</v>
      </c>
      <c r="AF457" s="159">
        <v>5268.52</v>
      </c>
      <c r="AG457" s="159"/>
      <c r="AH457" s="159"/>
      <c r="AI457" s="159"/>
      <c r="AJ457" s="159">
        <f t="shared" si="1067"/>
        <v>5268.52</v>
      </c>
      <c r="AK457" s="159"/>
      <c r="AL457" s="159">
        <f t="shared" si="1078"/>
        <v>0</v>
      </c>
      <c r="AM457" s="159">
        <f t="shared" si="1079"/>
        <v>0</v>
      </c>
      <c r="AN457" s="159">
        <v>5479.26</v>
      </c>
      <c r="AO457" s="159"/>
      <c r="AP457" s="159"/>
      <c r="AQ457" s="159"/>
      <c r="AR457" s="159">
        <f t="shared" si="1069"/>
        <v>5479.26</v>
      </c>
      <c r="AS457" s="159"/>
      <c r="AT457" s="159">
        <f t="shared" si="1080"/>
        <v>0</v>
      </c>
      <c r="AU457" s="159">
        <f t="shared" si="1081"/>
        <v>0</v>
      </c>
      <c r="AV457" s="159">
        <v>5698.39</v>
      </c>
      <c r="AW457" s="159"/>
      <c r="AX457" s="159"/>
      <c r="AY457" s="159"/>
      <c r="AZ457" s="153" t="s">
        <v>1109</v>
      </c>
    </row>
    <row r="458" spans="1:52" ht="79.5" thickBot="1" x14ac:dyDescent="0.3">
      <c r="A458" s="210"/>
      <c r="B458" s="282"/>
      <c r="C458" s="290"/>
      <c r="D458" s="153" t="s">
        <v>428</v>
      </c>
      <c r="E458" s="153"/>
      <c r="F458" s="215">
        <v>7322.5</v>
      </c>
      <c r="G458" s="215"/>
      <c r="H458" s="154"/>
      <c r="I458" s="154"/>
      <c r="J458" s="154"/>
      <c r="K458" s="154"/>
      <c r="L458" s="154">
        <f t="shared" si="1071"/>
        <v>7322.5</v>
      </c>
      <c r="M458" s="154"/>
      <c r="N458" s="154">
        <f t="shared" si="1072"/>
        <v>0</v>
      </c>
      <c r="O458" s="154">
        <f t="shared" ref="O458" si="1114">ROUND(N458*1.2,2)</f>
        <v>0</v>
      </c>
      <c r="P458" s="159">
        <v>8524.0499999999993</v>
      </c>
      <c r="Q458" s="159"/>
      <c r="R458" s="159"/>
      <c r="S458" s="159"/>
      <c r="T458" s="159">
        <f t="shared" si="1063"/>
        <v>8524.0499999999993</v>
      </c>
      <c r="U458" s="159"/>
      <c r="V458" s="159">
        <f t="shared" si="1074"/>
        <v>0</v>
      </c>
      <c r="W458" s="159">
        <f t="shared" si="1075"/>
        <v>0</v>
      </c>
      <c r="X458" s="159">
        <v>10465.09</v>
      </c>
      <c r="Y458" s="159"/>
      <c r="Z458" s="159"/>
      <c r="AA458" s="159"/>
      <c r="AB458" s="159">
        <f t="shared" si="1065"/>
        <v>10465.09</v>
      </c>
      <c r="AC458" s="159"/>
      <c r="AD458" s="159">
        <f t="shared" si="1076"/>
        <v>0</v>
      </c>
      <c r="AE458" s="159">
        <f t="shared" si="1077"/>
        <v>0</v>
      </c>
      <c r="AF458" s="159">
        <v>10314.1</v>
      </c>
      <c r="AG458" s="159"/>
      <c r="AH458" s="159"/>
      <c r="AI458" s="159"/>
      <c r="AJ458" s="159">
        <f t="shared" si="1067"/>
        <v>10314.1</v>
      </c>
      <c r="AK458" s="159"/>
      <c r="AL458" s="159">
        <f t="shared" si="1078"/>
        <v>0</v>
      </c>
      <c r="AM458" s="159">
        <f t="shared" si="1079"/>
        <v>0</v>
      </c>
      <c r="AN458" s="159">
        <v>11345.51</v>
      </c>
      <c r="AO458" s="159"/>
      <c r="AP458" s="159"/>
      <c r="AQ458" s="159"/>
      <c r="AR458" s="159">
        <f t="shared" si="1069"/>
        <v>11345.51</v>
      </c>
      <c r="AS458" s="159"/>
      <c r="AT458" s="159">
        <f t="shared" si="1080"/>
        <v>0</v>
      </c>
      <c r="AU458" s="159">
        <f t="shared" si="1081"/>
        <v>0</v>
      </c>
      <c r="AV458" s="159">
        <v>12480.13</v>
      </c>
      <c r="AW458" s="159"/>
      <c r="AX458" s="159"/>
      <c r="AY458" s="159"/>
      <c r="AZ458" s="153" t="s">
        <v>1109</v>
      </c>
    </row>
    <row r="459" spans="1:52" ht="32.25" thickBot="1" x14ac:dyDescent="0.3">
      <c r="A459" s="210"/>
      <c r="B459" s="282"/>
      <c r="C459" s="290"/>
      <c r="D459" s="153" t="s">
        <v>514</v>
      </c>
      <c r="E459" s="153" t="s">
        <v>696</v>
      </c>
      <c r="F459" s="215">
        <v>1352.75</v>
      </c>
      <c r="G459" s="215">
        <f>F459</f>
        <v>1352.75</v>
      </c>
      <c r="H459" s="154"/>
      <c r="I459" s="154"/>
      <c r="J459" s="154"/>
      <c r="K459" s="154"/>
      <c r="L459" s="154">
        <f t="shared" si="1071"/>
        <v>1352.75</v>
      </c>
      <c r="M459" s="154">
        <f>L459</f>
        <v>1352.75</v>
      </c>
      <c r="N459" s="154">
        <f t="shared" si="1072"/>
        <v>0</v>
      </c>
      <c r="O459" s="154">
        <f t="shared" ref="O459" si="1115">ROUND(N459*1.2,2)</f>
        <v>0</v>
      </c>
      <c r="P459" s="159">
        <v>1387.89</v>
      </c>
      <c r="Q459" s="159">
        <f>P459</f>
        <v>1387.89</v>
      </c>
      <c r="R459" s="159"/>
      <c r="S459" s="159"/>
      <c r="T459" s="159">
        <f t="shared" si="1063"/>
        <v>1387.89</v>
      </c>
      <c r="U459" s="159">
        <f>T459</f>
        <v>1387.89</v>
      </c>
      <c r="V459" s="159">
        <f t="shared" si="1074"/>
        <v>0</v>
      </c>
      <c r="W459" s="159">
        <f t="shared" si="1075"/>
        <v>0</v>
      </c>
      <c r="X459" s="159">
        <v>1440.55</v>
      </c>
      <c r="Y459" s="159">
        <f>X459</f>
        <v>1440.55</v>
      </c>
      <c r="Z459" s="159"/>
      <c r="AA459" s="159"/>
      <c r="AB459" s="159">
        <f t="shared" si="1065"/>
        <v>1440.55</v>
      </c>
      <c r="AC459" s="159">
        <f>AB459</f>
        <v>1440.55</v>
      </c>
      <c r="AD459" s="159">
        <f t="shared" si="1076"/>
        <v>0</v>
      </c>
      <c r="AE459" s="159">
        <f t="shared" si="1077"/>
        <v>0</v>
      </c>
      <c r="AF459" s="159">
        <v>1501.14</v>
      </c>
      <c r="AG459" s="159">
        <f>AF459</f>
        <v>1501.14</v>
      </c>
      <c r="AH459" s="159"/>
      <c r="AI459" s="159"/>
      <c r="AJ459" s="159">
        <f t="shared" si="1067"/>
        <v>1501.14</v>
      </c>
      <c r="AK459" s="159">
        <f>AJ459</f>
        <v>1501.14</v>
      </c>
      <c r="AL459" s="159">
        <f t="shared" si="1078"/>
        <v>0</v>
      </c>
      <c r="AM459" s="159">
        <f t="shared" si="1079"/>
        <v>0</v>
      </c>
      <c r="AN459" s="159">
        <v>1561.19</v>
      </c>
      <c r="AO459" s="159">
        <f>AN459</f>
        <v>1561.19</v>
      </c>
      <c r="AP459" s="159"/>
      <c r="AQ459" s="159"/>
      <c r="AR459" s="159">
        <f t="shared" si="1069"/>
        <v>1561.19</v>
      </c>
      <c r="AS459" s="159">
        <f>AR459</f>
        <v>1561.19</v>
      </c>
      <c r="AT459" s="159">
        <f t="shared" si="1080"/>
        <v>0</v>
      </c>
      <c r="AU459" s="159">
        <f t="shared" si="1081"/>
        <v>0</v>
      </c>
      <c r="AV459" s="159">
        <v>1623.63</v>
      </c>
      <c r="AW459" s="159">
        <f>AV459</f>
        <v>1623.63</v>
      </c>
      <c r="AX459" s="159"/>
      <c r="AY459" s="159"/>
      <c r="AZ459" s="153" t="s">
        <v>1105</v>
      </c>
    </row>
    <row r="460" spans="1:52" ht="32.25" thickBot="1" x14ac:dyDescent="0.3">
      <c r="A460" s="211"/>
      <c r="B460" s="283"/>
      <c r="C460" s="296"/>
      <c r="D460" s="134" t="s">
        <v>522</v>
      </c>
      <c r="E460" s="153" t="s">
        <v>696</v>
      </c>
      <c r="F460" s="216">
        <v>2158.11</v>
      </c>
      <c r="G460" s="216">
        <v>2158.11</v>
      </c>
      <c r="H460" s="216">
        <v>2158.11</v>
      </c>
      <c r="I460" s="216">
        <v>2158.11</v>
      </c>
      <c r="J460" s="156"/>
      <c r="K460" s="156"/>
      <c r="L460" s="154">
        <f t="shared" si="1071"/>
        <v>2158.11</v>
      </c>
      <c r="M460" s="154">
        <f>L460</f>
        <v>2158.11</v>
      </c>
      <c r="N460" s="154">
        <f t="shared" si="1072"/>
        <v>2158.11</v>
      </c>
      <c r="O460" s="154">
        <f>N460</f>
        <v>2158.11</v>
      </c>
      <c r="P460" s="168">
        <v>2214.21</v>
      </c>
      <c r="Q460" s="168">
        <f>P460</f>
        <v>2214.21</v>
      </c>
      <c r="R460" s="168"/>
      <c r="S460" s="168"/>
      <c r="T460" s="159">
        <f t="shared" si="1063"/>
        <v>2214.21</v>
      </c>
      <c r="U460" s="159">
        <f>T460</f>
        <v>2214.21</v>
      </c>
      <c r="V460" s="159">
        <f t="shared" si="1074"/>
        <v>0</v>
      </c>
      <c r="W460" s="159">
        <f t="shared" si="1075"/>
        <v>0</v>
      </c>
      <c r="X460" s="168">
        <v>2302.77</v>
      </c>
      <c r="Y460" s="168">
        <f>X460</f>
        <v>2302.77</v>
      </c>
      <c r="Z460" s="168">
        <f>X460</f>
        <v>2302.77</v>
      </c>
      <c r="AA460" s="168">
        <f>Z460</f>
        <v>2302.77</v>
      </c>
      <c r="AB460" s="159">
        <f t="shared" si="1065"/>
        <v>2302.77</v>
      </c>
      <c r="AC460" s="159">
        <f>AB460</f>
        <v>2302.77</v>
      </c>
      <c r="AD460" s="159">
        <f t="shared" si="1076"/>
        <v>2302.77</v>
      </c>
      <c r="AE460" s="159">
        <f>AD460</f>
        <v>2302.77</v>
      </c>
      <c r="AF460" s="168">
        <v>2394.89</v>
      </c>
      <c r="AG460" s="168">
        <f>AF460</f>
        <v>2394.89</v>
      </c>
      <c r="AH460" s="168">
        <v>2394.89</v>
      </c>
      <c r="AI460" s="168">
        <f>AH460</f>
        <v>2394.89</v>
      </c>
      <c r="AJ460" s="159">
        <f t="shared" si="1067"/>
        <v>2394.89</v>
      </c>
      <c r="AK460" s="159">
        <f>AJ460</f>
        <v>2394.89</v>
      </c>
      <c r="AL460" s="159">
        <f t="shared" si="1078"/>
        <v>2394.89</v>
      </c>
      <c r="AM460" s="159">
        <f>AL460</f>
        <v>2394.89</v>
      </c>
      <c r="AN460" s="168">
        <v>2490.69</v>
      </c>
      <c r="AO460" s="168">
        <f>AN460</f>
        <v>2490.69</v>
      </c>
      <c r="AP460" s="168">
        <v>2490.69</v>
      </c>
      <c r="AQ460" s="168">
        <f>AP460</f>
        <v>2490.69</v>
      </c>
      <c r="AR460" s="159">
        <f t="shared" si="1069"/>
        <v>2490.69</v>
      </c>
      <c r="AS460" s="159">
        <f>AR460</f>
        <v>2490.69</v>
      </c>
      <c r="AT460" s="159">
        <f t="shared" si="1080"/>
        <v>2490.69</v>
      </c>
      <c r="AU460" s="159">
        <f>AT460</f>
        <v>2490.69</v>
      </c>
      <c r="AV460" s="168">
        <v>2590.3000000000002</v>
      </c>
      <c r="AW460" s="168">
        <f>AV460</f>
        <v>2590.3000000000002</v>
      </c>
      <c r="AX460" s="168">
        <v>2590.3000000000002</v>
      </c>
      <c r="AY460" s="168">
        <f>AX460</f>
        <v>2590.3000000000002</v>
      </c>
      <c r="AZ460" s="153" t="s">
        <v>1109</v>
      </c>
    </row>
    <row r="461" spans="1:52" ht="75.75" customHeight="1" thickBot="1" x14ac:dyDescent="0.3">
      <c r="A461" s="292">
        <v>38</v>
      </c>
      <c r="B461" s="291" t="s">
        <v>33</v>
      </c>
      <c r="C461" s="287" t="s">
        <v>32</v>
      </c>
      <c r="D461" s="152" t="s">
        <v>31</v>
      </c>
      <c r="E461" s="170" t="s">
        <v>696</v>
      </c>
      <c r="F461" s="175">
        <v>4005.96</v>
      </c>
      <c r="G461" s="139">
        <v>3466</v>
      </c>
      <c r="H461" s="175">
        <f>F461</f>
        <v>4005.96</v>
      </c>
      <c r="I461" s="175">
        <f>G461</f>
        <v>3466</v>
      </c>
      <c r="J461" s="175"/>
      <c r="K461" s="192"/>
      <c r="L461" s="175">
        <v>3395.92</v>
      </c>
      <c r="M461" s="176">
        <v>3524.75</v>
      </c>
      <c r="N461" s="176">
        <f>L461</f>
        <v>3395.92</v>
      </c>
      <c r="O461" s="176">
        <f>M461</f>
        <v>3524.75</v>
      </c>
      <c r="P461" s="177">
        <v>3395.92</v>
      </c>
      <c r="Q461" s="177">
        <v>3721.1</v>
      </c>
      <c r="R461" s="177">
        <v>3395.92</v>
      </c>
      <c r="S461" s="177">
        <v>3721.1</v>
      </c>
      <c r="T461" s="163">
        <v>2972.5</v>
      </c>
      <c r="U461" s="168">
        <v>3567</v>
      </c>
      <c r="V461" s="168">
        <v>2972.5</v>
      </c>
      <c r="W461" s="168">
        <v>3567</v>
      </c>
      <c r="X461" s="168">
        <v>2972.5</v>
      </c>
      <c r="Y461" s="168">
        <v>3567</v>
      </c>
      <c r="Z461" s="168">
        <f t="shared" ref="Z461:Z472" si="1116">X461</f>
        <v>2972.5</v>
      </c>
      <c r="AA461" s="168">
        <f>Z461*1.2</f>
        <v>3567</v>
      </c>
      <c r="AB461" s="177">
        <f t="shared" si="1065"/>
        <v>2972.5</v>
      </c>
      <c r="AC461" s="177">
        <f t="shared" si="1066"/>
        <v>3567</v>
      </c>
      <c r="AD461" s="177">
        <f t="shared" si="1076"/>
        <v>2972.5</v>
      </c>
      <c r="AE461" s="177">
        <f t="shared" si="1077"/>
        <v>3567</v>
      </c>
      <c r="AF461" s="178">
        <v>3148.19</v>
      </c>
      <c r="AG461" s="179">
        <f>AF461*1.2</f>
        <v>3777.828</v>
      </c>
      <c r="AH461" s="179">
        <v>3148.19</v>
      </c>
      <c r="AI461" s="179">
        <f>AH461*1.2</f>
        <v>3777.828</v>
      </c>
      <c r="AJ461" s="177">
        <f t="shared" si="1067"/>
        <v>3148.19</v>
      </c>
      <c r="AK461" s="177">
        <f t="shared" si="1068"/>
        <v>3777.83</v>
      </c>
      <c r="AL461" s="177">
        <f t="shared" si="1078"/>
        <v>3148.19</v>
      </c>
      <c r="AM461" s="177">
        <f t="shared" si="1079"/>
        <v>3777.83</v>
      </c>
      <c r="AN461" s="178">
        <v>3148.19</v>
      </c>
      <c r="AO461" s="179">
        <f>AN461*1.2</f>
        <v>3777.828</v>
      </c>
      <c r="AP461" s="179">
        <v>3148.19</v>
      </c>
      <c r="AQ461" s="179">
        <f>AP461*1.2</f>
        <v>3777.828</v>
      </c>
      <c r="AR461" s="177">
        <f t="shared" si="1069"/>
        <v>3148.19</v>
      </c>
      <c r="AS461" s="177">
        <f t="shared" si="1070"/>
        <v>3777.83</v>
      </c>
      <c r="AT461" s="177">
        <f t="shared" si="1080"/>
        <v>3148.19</v>
      </c>
      <c r="AU461" s="177">
        <f t="shared" si="1081"/>
        <v>3777.83</v>
      </c>
      <c r="AV461" s="178">
        <v>3148.2</v>
      </c>
      <c r="AW461" s="179">
        <f>AV461*1.2</f>
        <v>3777.8399999999997</v>
      </c>
      <c r="AX461" s="179">
        <v>3148.2</v>
      </c>
      <c r="AY461" s="179">
        <f>AX461*1.2</f>
        <v>3777.8399999999997</v>
      </c>
      <c r="AZ461" s="169" t="s">
        <v>1061</v>
      </c>
    </row>
    <row r="462" spans="1:52" ht="63.75" thickBot="1" x14ac:dyDescent="0.3">
      <c r="A462" s="293"/>
      <c r="B462" s="282"/>
      <c r="C462" s="288"/>
      <c r="D462" s="134" t="s">
        <v>794</v>
      </c>
      <c r="E462" s="169" t="s">
        <v>696</v>
      </c>
      <c r="F462" s="156">
        <v>1761.98</v>
      </c>
      <c r="G462" s="156">
        <v>2079.14</v>
      </c>
      <c r="H462" s="156">
        <f>F462</f>
        <v>1761.98</v>
      </c>
      <c r="I462" s="156">
        <f>G462</f>
        <v>2079.14</v>
      </c>
      <c r="J462" s="156"/>
      <c r="K462" s="167"/>
      <c r="L462" s="139">
        <f>F462</f>
        <v>1761.98</v>
      </c>
      <c r="M462" s="156">
        <f>ROUND(L462*1.2,2)</f>
        <v>2114.38</v>
      </c>
      <c r="N462" s="156">
        <f t="shared" si="1072"/>
        <v>1761.98</v>
      </c>
      <c r="O462" s="156">
        <f t="shared" ref="O462" si="1117">ROUND(N462*1.2,2)</f>
        <v>2114.38</v>
      </c>
      <c r="P462" s="159">
        <v>1807.8</v>
      </c>
      <c r="Q462" s="159">
        <f>P462*1.2</f>
        <v>2169.3599999999997</v>
      </c>
      <c r="R462" s="159">
        <f>P462</f>
        <v>1807.8</v>
      </c>
      <c r="S462" s="159">
        <f>Q462</f>
        <v>2169.3599999999997</v>
      </c>
      <c r="T462" s="159">
        <f t="shared" ref="T462" si="1118">P462</f>
        <v>1807.8</v>
      </c>
      <c r="U462" s="159">
        <f t="shared" ref="U462" si="1119">ROUND(T462*1.2,2)</f>
        <v>2169.36</v>
      </c>
      <c r="V462" s="159">
        <f t="shared" ref="V462" si="1120">R462</f>
        <v>1807.8</v>
      </c>
      <c r="W462" s="159">
        <f t="shared" ref="W462" si="1121">ROUND(V462*1.2,2)</f>
        <v>2169.36</v>
      </c>
      <c r="X462" s="159">
        <v>1880.11</v>
      </c>
      <c r="Y462" s="159">
        <f>X462*1.2</f>
        <v>2256.1319999999996</v>
      </c>
      <c r="Z462" s="159">
        <f t="shared" si="1116"/>
        <v>1880.11</v>
      </c>
      <c r="AA462" s="159">
        <f>Y462</f>
        <v>2256.1319999999996</v>
      </c>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8"/>
      <c r="AY462" s="168"/>
      <c r="AZ462" s="153" t="s">
        <v>863</v>
      </c>
    </row>
    <row r="463" spans="1:52" ht="27.75" customHeight="1" thickBot="1" x14ac:dyDescent="0.3">
      <c r="A463" s="293"/>
      <c r="B463" s="282"/>
      <c r="C463" s="134" t="s">
        <v>751</v>
      </c>
      <c r="D463" s="170" t="s">
        <v>31</v>
      </c>
      <c r="E463" s="153" t="s">
        <v>696</v>
      </c>
      <c r="F463" s="139">
        <v>4005.96</v>
      </c>
      <c r="G463" s="139">
        <v>3466</v>
      </c>
      <c r="H463" s="139"/>
      <c r="I463" s="139"/>
      <c r="J463" s="156"/>
      <c r="K463" s="167"/>
      <c r="L463" s="194">
        <v>3395.92</v>
      </c>
      <c r="M463" s="154">
        <v>3524.75</v>
      </c>
      <c r="N463" s="154">
        <v>3395.92</v>
      </c>
      <c r="O463" s="154">
        <v>3524.75</v>
      </c>
      <c r="P463" s="177">
        <v>3395.92</v>
      </c>
      <c r="Q463" s="177">
        <v>3721.1</v>
      </c>
      <c r="R463" s="177">
        <v>3395.92</v>
      </c>
      <c r="S463" s="177">
        <v>3721.1</v>
      </c>
      <c r="T463" s="186">
        <v>2972.5</v>
      </c>
      <c r="U463" s="163">
        <v>3567</v>
      </c>
      <c r="V463" s="177">
        <v>2972.5</v>
      </c>
      <c r="W463" s="163">
        <v>3567</v>
      </c>
      <c r="X463" s="177">
        <v>2972.5</v>
      </c>
      <c r="Y463" s="177">
        <v>3567</v>
      </c>
      <c r="Z463" s="177">
        <f t="shared" si="1116"/>
        <v>2972.5</v>
      </c>
      <c r="AA463" s="177">
        <f>Z463*1.2</f>
        <v>3567</v>
      </c>
      <c r="AB463" s="159">
        <v>3148.19</v>
      </c>
      <c r="AC463" s="159">
        <v>3777.83</v>
      </c>
      <c r="AD463" s="159">
        <v>3148.19</v>
      </c>
      <c r="AE463" s="159">
        <v>3777.83</v>
      </c>
      <c r="AF463" s="168">
        <v>3148.19</v>
      </c>
      <c r="AG463" s="168">
        <v>3777.828</v>
      </c>
      <c r="AH463" s="168">
        <v>3148.19</v>
      </c>
      <c r="AI463" s="168">
        <v>3777.828</v>
      </c>
      <c r="AJ463" s="159">
        <v>3148.19</v>
      </c>
      <c r="AK463" s="159">
        <v>3777.83</v>
      </c>
      <c r="AL463" s="159">
        <v>3148.19</v>
      </c>
      <c r="AM463" s="159">
        <v>3777.83</v>
      </c>
      <c r="AN463" s="168">
        <v>3148.19</v>
      </c>
      <c r="AO463" s="168">
        <v>3777.828</v>
      </c>
      <c r="AP463" s="168">
        <v>3148.19</v>
      </c>
      <c r="AQ463" s="168">
        <v>3777.828</v>
      </c>
      <c r="AR463" s="159">
        <v>3148.19</v>
      </c>
      <c r="AS463" s="159">
        <v>3777.83</v>
      </c>
      <c r="AT463" s="159">
        <v>3148.19</v>
      </c>
      <c r="AU463" s="159">
        <v>3777.83</v>
      </c>
      <c r="AV463" s="168">
        <v>3148.2</v>
      </c>
      <c r="AW463" s="168">
        <v>3777.8399999999997</v>
      </c>
      <c r="AX463" s="168">
        <v>3148.2</v>
      </c>
      <c r="AY463" s="168">
        <v>3777.8399999999997</v>
      </c>
      <c r="AZ463" s="170" t="s">
        <v>1061</v>
      </c>
    </row>
    <row r="464" spans="1:52" ht="27.75" customHeight="1" thickBot="1" x14ac:dyDescent="0.3">
      <c r="A464" s="293"/>
      <c r="B464" s="282"/>
      <c r="C464" s="213" t="s">
        <v>752</v>
      </c>
      <c r="D464" s="134" t="s">
        <v>31</v>
      </c>
      <c r="E464" s="153" t="s">
        <v>696</v>
      </c>
      <c r="F464" s="139">
        <v>4005.96</v>
      </c>
      <c r="G464" s="139">
        <v>3466</v>
      </c>
      <c r="H464" s="139"/>
      <c r="I464" s="139"/>
      <c r="J464" s="156"/>
      <c r="K464" s="167"/>
      <c r="L464" s="194">
        <v>3395.92</v>
      </c>
      <c r="M464" s="154">
        <f>M463</f>
        <v>3524.75</v>
      </c>
      <c r="N464" s="154">
        <v>3395.92</v>
      </c>
      <c r="O464" s="154">
        <v>3524.75</v>
      </c>
      <c r="P464" s="180">
        <v>3395.92</v>
      </c>
      <c r="Q464" s="181">
        <v>3721.1</v>
      </c>
      <c r="R464" s="178">
        <v>3395.92</v>
      </c>
      <c r="S464" s="180">
        <v>3721.1</v>
      </c>
      <c r="T464" s="204">
        <v>2972.5</v>
      </c>
      <c r="U464" s="163">
        <v>3567</v>
      </c>
      <c r="V464" s="163">
        <v>2972.5</v>
      </c>
      <c r="W464" s="163">
        <v>3567</v>
      </c>
      <c r="X464" s="163">
        <v>2972.5</v>
      </c>
      <c r="Y464" s="163">
        <v>3567</v>
      </c>
      <c r="Z464" s="179">
        <f t="shared" si="1116"/>
        <v>2972.5</v>
      </c>
      <c r="AA464" s="179">
        <f>Z464*1.2</f>
        <v>3567</v>
      </c>
      <c r="AB464" s="159">
        <v>3148.19</v>
      </c>
      <c r="AC464" s="159">
        <v>3777.83</v>
      </c>
      <c r="AD464" s="159">
        <v>3148.19</v>
      </c>
      <c r="AE464" s="159">
        <v>3777.83</v>
      </c>
      <c r="AF464" s="168">
        <v>3148.19</v>
      </c>
      <c r="AG464" s="168">
        <v>3777.828</v>
      </c>
      <c r="AH464" s="168">
        <v>3148.19</v>
      </c>
      <c r="AI464" s="168">
        <v>3777.828</v>
      </c>
      <c r="AJ464" s="159">
        <v>3148.19</v>
      </c>
      <c r="AK464" s="159">
        <v>3777.83</v>
      </c>
      <c r="AL464" s="159">
        <v>3148.19</v>
      </c>
      <c r="AM464" s="159">
        <v>3777.83</v>
      </c>
      <c r="AN464" s="168">
        <v>3148.19</v>
      </c>
      <c r="AO464" s="168">
        <v>3777.828</v>
      </c>
      <c r="AP464" s="168">
        <v>3148.19</v>
      </c>
      <c r="AQ464" s="168">
        <v>3777.828</v>
      </c>
      <c r="AR464" s="159">
        <v>3148.19</v>
      </c>
      <c r="AS464" s="159">
        <v>3777.83</v>
      </c>
      <c r="AT464" s="159">
        <v>3148.19</v>
      </c>
      <c r="AU464" s="159">
        <v>3777.83</v>
      </c>
      <c r="AV464" s="168">
        <v>3148.2</v>
      </c>
      <c r="AW464" s="168">
        <v>3777.8399999999997</v>
      </c>
      <c r="AX464" s="168">
        <v>3148.2</v>
      </c>
      <c r="AY464" s="168">
        <v>3777.8399999999997</v>
      </c>
      <c r="AZ464" s="152" t="s">
        <v>1061</v>
      </c>
    </row>
    <row r="465" spans="1:52" ht="27.75" customHeight="1" thickBot="1" x14ac:dyDescent="0.3">
      <c r="A465" s="293"/>
      <c r="B465" s="282"/>
      <c r="C465" s="134" t="s">
        <v>753</v>
      </c>
      <c r="D465" s="170" t="s">
        <v>31</v>
      </c>
      <c r="E465" s="153"/>
      <c r="F465" s="139">
        <v>4005.96</v>
      </c>
      <c r="G465" s="139"/>
      <c r="H465" s="139"/>
      <c r="I465" s="139"/>
      <c r="J465" s="156"/>
      <c r="K465" s="167"/>
      <c r="L465" s="194">
        <v>3395.92</v>
      </c>
      <c r="M465" s="154"/>
      <c r="N465" s="154">
        <v>3395.92</v>
      </c>
      <c r="O465" s="154"/>
      <c r="P465" s="180">
        <v>3395.92</v>
      </c>
      <c r="Q465" s="181"/>
      <c r="R465" s="178">
        <v>3395.92</v>
      </c>
      <c r="S465" s="180"/>
      <c r="T465" s="163">
        <v>2972.5</v>
      </c>
      <c r="U465" s="159"/>
      <c r="V465" s="177">
        <v>2972.5</v>
      </c>
      <c r="W465" s="159"/>
      <c r="X465" s="177">
        <v>2972.5</v>
      </c>
      <c r="Y465" s="168"/>
      <c r="Z465" s="179">
        <f t="shared" si="1116"/>
        <v>2972.5</v>
      </c>
      <c r="AA465" s="168"/>
      <c r="AB465" s="159">
        <v>3148.19</v>
      </c>
      <c r="AC465" s="159"/>
      <c r="AD465" s="159">
        <v>3148.19</v>
      </c>
      <c r="AE465" s="159"/>
      <c r="AF465" s="168">
        <v>3148.19</v>
      </c>
      <c r="AG465" s="168"/>
      <c r="AH465" s="168">
        <v>3148.19</v>
      </c>
      <c r="AI465" s="168"/>
      <c r="AJ465" s="159">
        <v>3148.19</v>
      </c>
      <c r="AK465" s="159"/>
      <c r="AL465" s="159">
        <v>3148.19</v>
      </c>
      <c r="AM465" s="159"/>
      <c r="AN465" s="168">
        <v>3148.19</v>
      </c>
      <c r="AO465" s="168"/>
      <c r="AP465" s="168">
        <v>3148.19</v>
      </c>
      <c r="AQ465" s="168"/>
      <c r="AR465" s="159">
        <v>3148.19</v>
      </c>
      <c r="AS465" s="159"/>
      <c r="AT465" s="159">
        <v>3148.19</v>
      </c>
      <c r="AU465" s="159"/>
      <c r="AV465" s="168">
        <v>3148.2</v>
      </c>
      <c r="AW465" s="168"/>
      <c r="AX465" s="168">
        <v>3148.2</v>
      </c>
      <c r="AY465" s="168"/>
      <c r="AZ465" s="152" t="s">
        <v>1061</v>
      </c>
    </row>
    <row r="466" spans="1:52" ht="27.75" customHeight="1" thickBot="1" x14ac:dyDescent="0.3">
      <c r="A466" s="293"/>
      <c r="B466" s="282"/>
      <c r="C466" s="213" t="s">
        <v>754</v>
      </c>
      <c r="D466" s="134" t="s">
        <v>31</v>
      </c>
      <c r="E466" s="153"/>
      <c r="F466" s="139">
        <v>4005.96</v>
      </c>
      <c r="G466" s="139"/>
      <c r="H466" s="139"/>
      <c r="I466" s="139"/>
      <c r="J466" s="156"/>
      <c r="K466" s="167"/>
      <c r="L466" s="194">
        <v>3395.92</v>
      </c>
      <c r="M466" s="154"/>
      <c r="N466" s="154">
        <v>3395.92</v>
      </c>
      <c r="O466" s="154"/>
      <c r="P466" s="180">
        <v>3395.92</v>
      </c>
      <c r="Q466" s="181"/>
      <c r="R466" s="178">
        <v>3395.92</v>
      </c>
      <c r="S466" s="180"/>
      <c r="T466" s="204">
        <v>2972.5</v>
      </c>
      <c r="U466" s="159"/>
      <c r="V466" s="163">
        <v>2972.5</v>
      </c>
      <c r="W466" s="159"/>
      <c r="X466" s="163">
        <v>2972.5</v>
      </c>
      <c r="Y466" s="168"/>
      <c r="Z466" s="179">
        <f t="shared" si="1116"/>
        <v>2972.5</v>
      </c>
      <c r="AA466" s="168"/>
      <c r="AB466" s="159">
        <v>3148.19</v>
      </c>
      <c r="AC466" s="159"/>
      <c r="AD466" s="159">
        <v>3148.19</v>
      </c>
      <c r="AE466" s="159"/>
      <c r="AF466" s="168">
        <v>3148.19</v>
      </c>
      <c r="AG466" s="168"/>
      <c r="AH466" s="168">
        <v>3148.19</v>
      </c>
      <c r="AI466" s="168"/>
      <c r="AJ466" s="159">
        <v>3148.19</v>
      </c>
      <c r="AK466" s="159"/>
      <c r="AL466" s="159">
        <v>3148.19</v>
      </c>
      <c r="AM466" s="159"/>
      <c r="AN466" s="168">
        <v>3148.19</v>
      </c>
      <c r="AO466" s="168"/>
      <c r="AP466" s="168">
        <v>3148.19</v>
      </c>
      <c r="AQ466" s="168"/>
      <c r="AR466" s="159">
        <v>3148.19</v>
      </c>
      <c r="AS466" s="159"/>
      <c r="AT466" s="159">
        <v>3148.19</v>
      </c>
      <c r="AU466" s="159"/>
      <c r="AV466" s="168">
        <v>3148.2</v>
      </c>
      <c r="AW466" s="168"/>
      <c r="AX466" s="168">
        <v>3148.2</v>
      </c>
      <c r="AY466" s="168"/>
      <c r="AZ466" s="152" t="s">
        <v>1061</v>
      </c>
    </row>
    <row r="467" spans="1:52" ht="27.75" customHeight="1" thickBot="1" x14ac:dyDescent="0.3">
      <c r="A467" s="293"/>
      <c r="B467" s="282"/>
      <c r="C467" s="134" t="s">
        <v>755</v>
      </c>
      <c r="D467" s="170" t="s">
        <v>31</v>
      </c>
      <c r="E467" s="153"/>
      <c r="F467" s="139">
        <v>4005.96</v>
      </c>
      <c r="G467" s="139"/>
      <c r="H467" s="139"/>
      <c r="I467" s="139"/>
      <c r="J467" s="156"/>
      <c r="K467" s="167"/>
      <c r="L467" s="194">
        <v>3395.92</v>
      </c>
      <c r="M467" s="154"/>
      <c r="N467" s="154">
        <v>3395.92</v>
      </c>
      <c r="O467" s="154"/>
      <c r="P467" s="180">
        <v>3395.92</v>
      </c>
      <c r="Q467" s="181"/>
      <c r="R467" s="178">
        <v>3395.92</v>
      </c>
      <c r="S467" s="180"/>
      <c r="T467" s="163">
        <v>2972.5</v>
      </c>
      <c r="U467" s="159"/>
      <c r="V467" s="177">
        <v>2972.5</v>
      </c>
      <c r="W467" s="159"/>
      <c r="X467" s="177">
        <v>2972.5</v>
      </c>
      <c r="Y467" s="168"/>
      <c r="Z467" s="179">
        <f t="shared" si="1116"/>
        <v>2972.5</v>
      </c>
      <c r="AA467" s="168"/>
      <c r="AB467" s="159">
        <v>3148.19</v>
      </c>
      <c r="AC467" s="159"/>
      <c r="AD467" s="159">
        <v>3148.19</v>
      </c>
      <c r="AE467" s="159"/>
      <c r="AF467" s="168">
        <v>3148.19</v>
      </c>
      <c r="AG467" s="168"/>
      <c r="AH467" s="168">
        <v>3148.19</v>
      </c>
      <c r="AI467" s="168"/>
      <c r="AJ467" s="159">
        <v>3148.19</v>
      </c>
      <c r="AK467" s="159"/>
      <c r="AL467" s="159">
        <v>3148.19</v>
      </c>
      <c r="AM467" s="159"/>
      <c r="AN467" s="168">
        <v>3148.19</v>
      </c>
      <c r="AO467" s="168"/>
      <c r="AP467" s="168">
        <v>3148.19</v>
      </c>
      <c r="AQ467" s="168"/>
      <c r="AR467" s="159">
        <v>3148.19</v>
      </c>
      <c r="AS467" s="159"/>
      <c r="AT467" s="159">
        <v>3148.19</v>
      </c>
      <c r="AU467" s="159"/>
      <c r="AV467" s="168">
        <v>3148.2</v>
      </c>
      <c r="AW467" s="168"/>
      <c r="AX467" s="168">
        <v>3148.2</v>
      </c>
      <c r="AY467" s="168"/>
      <c r="AZ467" s="152" t="s">
        <v>1061</v>
      </c>
    </row>
    <row r="468" spans="1:52" ht="30.75" customHeight="1" thickBot="1" x14ac:dyDescent="0.3">
      <c r="A468" s="293"/>
      <c r="B468" s="282"/>
      <c r="C468" s="213" t="s">
        <v>756</v>
      </c>
      <c r="D468" s="134" t="s">
        <v>31</v>
      </c>
      <c r="E468" s="153"/>
      <c r="F468" s="139">
        <v>4005.96</v>
      </c>
      <c r="G468" s="139"/>
      <c r="H468" s="139"/>
      <c r="I468" s="139"/>
      <c r="J468" s="156"/>
      <c r="K468" s="167"/>
      <c r="L468" s="194">
        <v>3395.92</v>
      </c>
      <c r="M468" s="154"/>
      <c r="N468" s="154">
        <v>3395.92</v>
      </c>
      <c r="O468" s="154"/>
      <c r="P468" s="182">
        <v>3395.92</v>
      </c>
      <c r="Q468" s="183"/>
      <c r="R468" s="163">
        <v>3395.92</v>
      </c>
      <c r="S468" s="182"/>
      <c r="T468" s="204">
        <v>2972.5</v>
      </c>
      <c r="U468" s="177"/>
      <c r="V468" s="163">
        <v>2972.5</v>
      </c>
      <c r="W468" s="177"/>
      <c r="X468" s="163">
        <v>2972.5</v>
      </c>
      <c r="Y468" s="179"/>
      <c r="Z468" s="179">
        <f t="shared" si="1116"/>
        <v>2972.5</v>
      </c>
      <c r="AA468" s="179"/>
      <c r="AB468" s="159">
        <v>3148.19</v>
      </c>
      <c r="AC468" s="159"/>
      <c r="AD468" s="159">
        <v>3148.19</v>
      </c>
      <c r="AE468" s="159"/>
      <c r="AF468" s="168">
        <v>3148.19</v>
      </c>
      <c r="AG468" s="168"/>
      <c r="AH468" s="168">
        <v>3148.19</v>
      </c>
      <c r="AI468" s="168"/>
      <c r="AJ468" s="159">
        <v>3148.19</v>
      </c>
      <c r="AK468" s="159"/>
      <c r="AL468" s="159">
        <v>3148.19</v>
      </c>
      <c r="AM468" s="159"/>
      <c r="AN468" s="168">
        <v>3148.19</v>
      </c>
      <c r="AO468" s="168"/>
      <c r="AP468" s="168">
        <v>3148.19</v>
      </c>
      <c r="AQ468" s="168"/>
      <c r="AR468" s="159">
        <v>3148.19</v>
      </c>
      <c r="AS468" s="159"/>
      <c r="AT468" s="159">
        <v>3148.19</v>
      </c>
      <c r="AU468" s="159"/>
      <c r="AV468" s="168">
        <v>3148.2</v>
      </c>
      <c r="AW468" s="168"/>
      <c r="AX468" s="168">
        <v>3148.2</v>
      </c>
      <c r="AY468" s="168"/>
      <c r="AZ468" s="152" t="s">
        <v>1061</v>
      </c>
    </row>
    <row r="469" spans="1:52" ht="27.75" customHeight="1" thickBot="1" x14ac:dyDescent="0.3">
      <c r="A469" s="293"/>
      <c r="B469" s="282"/>
      <c r="C469" s="134" t="s">
        <v>757</v>
      </c>
      <c r="D469" s="170" t="s">
        <v>31</v>
      </c>
      <c r="E469" s="153" t="s">
        <v>696</v>
      </c>
      <c r="F469" s="139">
        <v>4005.96</v>
      </c>
      <c r="G469" s="139">
        <v>3466</v>
      </c>
      <c r="H469" s="139"/>
      <c r="I469" s="139"/>
      <c r="J469" s="156"/>
      <c r="K469" s="167"/>
      <c r="L469" s="194">
        <v>3395.92</v>
      </c>
      <c r="M469" s="154">
        <v>3524.75</v>
      </c>
      <c r="N469" s="154">
        <v>3395.92</v>
      </c>
      <c r="O469" s="154">
        <v>3524.75</v>
      </c>
      <c r="P469" s="184">
        <v>3395.92</v>
      </c>
      <c r="Q469" s="185">
        <v>3721.1</v>
      </c>
      <c r="R469" s="186">
        <v>3395.92</v>
      </c>
      <c r="S469" s="184">
        <v>3721.1</v>
      </c>
      <c r="T469" s="163">
        <v>2972.5</v>
      </c>
      <c r="U469" s="168">
        <v>3567</v>
      </c>
      <c r="V469" s="168">
        <v>2972.5</v>
      </c>
      <c r="W469" s="168">
        <v>3567</v>
      </c>
      <c r="X469" s="168">
        <v>2972.5</v>
      </c>
      <c r="Y469" s="168">
        <v>3567</v>
      </c>
      <c r="Z469" s="168">
        <f t="shared" si="1116"/>
        <v>2972.5</v>
      </c>
      <c r="AA469" s="168">
        <f>Z469*1.2</f>
        <v>3567</v>
      </c>
      <c r="AB469" s="159">
        <v>3148.19</v>
      </c>
      <c r="AC469" s="159">
        <v>3777.83</v>
      </c>
      <c r="AD469" s="159">
        <v>3148.19</v>
      </c>
      <c r="AE469" s="159">
        <v>3777.83</v>
      </c>
      <c r="AF469" s="168">
        <v>3148.19</v>
      </c>
      <c r="AG469" s="168">
        <v>3777.828</v>
      </c>
      <c r="AH469" s="168">
        <v>3148.19</v>
      </c>
      <c r="AI469" s="168">
        <v>3777.828</v>
      </c>
      <c r="AJ469" s="159">
        <v>3148.19</v>
      </c>
      <c r="AK469" s="159">
        <v>3777.83</v>
      </c>
      <c r="AL469" s="159">
        <v>3148.19</v>
      </c>
      <c r="AM469" s="159">
        <v>3777.83</v>
      </c>
      <c r="AN469" s="168">
        <v>3148.19</v>
      </c>
      <c r="AO469" s="168">
        <v>3777.828</v>
      </c>
      <c r="AP469" s="168">
        <v>3148.19</v>
      </c>
      <c r="AQ469" s="168">
        <v>3777.828</v>
      </c>
      <c r="AR469" s="159">
        <v>3148.19</v>
      </c>
      <c r="AS469" s="159">
        <v>3777.83</v>
      </c>
      <c r="AT469" s="159">
        <v>3148.19</v>
      </c>
      <c r="AU469" s="159">
        <v>3777.83</v>
      </c>
      <c r="AV469" s="168">
        <v>3148.2</v>
      </c>
      <c r="AW469" s="168">
        <v>3777.8399999999997</v>
      </c>
      <c r="AX469" s="168">
        <v>3148.2</v>
      </c>
      <c r="AY469" s="168">
        <v>3777.8399999999997</v>
      </c>
      <c r="AZ469" s="169" t="s">
        <v>1061</v>
      </c>
    </row>
    <row r="470" spans="1:52" ht="27.75" customHeight="1" thickBot="1" x14ac:dyDescent="0.3">
      <c r="A470" s="293"/>
      <c r="B470" s="282"/>
      <c r="C470" s="213" t="s">
        <v>758</v>
      </c>
      <c r="D470" s="134" t="s">
        <v>31</v>
      </c>
      <c r="E470" s="153"/>
      <c r="F470" s="139">
        <v>4005.96</v>
      </c>
      <c r="G470" s="139"/>
      <c r="H470" s="139"/>
      <c r="I470" s="139"/>
      <c r="J470" s="156"/>
      <c r="K470" s="167"/>
      <c r="L470" s="194">
        <v>3395.92</v>
      </c>
      <c r="M470" s="172"/>
      <c r="N470" s="154">
        <v>3395.92</v>
      </c>
      <c r="O470" s="154"/>
      <c r="P470" s="184">
        <v>3395.92</v>
      </c>
      <c r="Q470" s="185"/>
      <c r="R470" s="186">
        <v>3395.92</v>
      </c>
      <c r="S470" s="184"/>
      <c r="T470" s="163">
        <v>2972.5</v>
      </c>
      <c r="U470" s="159"/>
      <c r="V470" s="177">
        <v>2972.5</v>
      </c>
      <c r="W470" s="159"/>
      <c r="X470" s="163">
        <v>2972.5</v>
      </c>
      <c r="Y470" s="159"/>
      <c r="Z470" s="177">
        <f t="shared" si="1116"/>
        <v>2972.5</v>
      </c>
      <c r="AA470" s="159"/>
      <c r="AB470" s="159">
        <v>3148.19</v>
      </c>
      <c r="AC470" s="159"/>
      <c r="AD470" s="159">
        <v>3148.19</v>
      </c>
      <c r="AE470" s="159"/>
      <c r="AF470" s="168">
        <v>3148.19</v>
      </c>
      <c r="AG470" s="168"/>
      <c r="AH470" s="168">
        <v>3148.19</v>
      </c>
      <c r="AI470" s="168"/>
      <c r="AJ470" s="159">
        <v>3148.19</v>
      </c>
      <c r="AK470" s="159"/>
      <c r="AL470" s="159">
        <v>3148.19</v>
      </c>
      <c r="AM470" s="159"/>
      <c r="AN470" s="168">
        <v>3148.19</v>
      </c>
      <c r="AO470" s="168"/>
      <c r="AP470" s="168">
        <v>3148.19</v>
      </c>
      <c r="AQ470" s="168"/>
      <c r="AR470" s="159">
        <v>3148.19</v>
      </c>
      <c r="AS470" s="159"/>
      <c r="AT470" s="159">
        <v>3148.19</v>
      </c>
      <c r="AU470" s="159"/>
      <c r="AV470" s="168">
        <v>3148.2</v>
      </c>
      <c r="AW470" s="168"/>
      <c r="AX470" s="168">
        <v>3148.2</v>
      </c>
      <c r="AY470" s="168"/>
      <c r="AZ470" s="170" t="s">
        <v>1061</v>
      </c>
    </row>
    <row r="471" spans="1:52" ht="30.75" customHeight="1" thickBot="1" x14ac:dyDescent="0.3">
      <c r="A471" s="293"/>
      <c r="B471" s="282"/>
      <c r="C471" s="134" t="s">
        <v>759</v>
      </c>
      <c r="D471" s="170" t="s">
        <v>31</v>
      </c>
      <c r="E471" s="153"/>
      <c r="F471" s="139">
        <v>4005.96</v>
      </c>
      <c r="G471" s="139"/>
      <c r="H471" s="139"/>
      <c r="I471" s="139"/>
      <c r="J471" s="156"/>
      <c r="K471" s="167"/>
      <c r="L471" s="194">
        <v>3395.92</v>
      </c>
      <c r="M471" s="154"/>
      <c r="N471" s="154">
        <v>3395.92</v>
      </c>
      <c r="O471" s="154"/>
      <c r="P471" s="184">
        <v>3395.92</v>
      </c>
      <c r="Q471" s="185"/>
      <c r="R471" s="186">
        <v>3395.92</v>
      </c>
      <c r="S471" s="184"/>
      <c r="T471" s="204">
        <v>2972.5</v>
      </c>
      <c r="U471" s="177"/>
      <c r="V471" s="163">
        <v>2972.5</v>
      </c>
      <c r="W471" s="177"/>
      <c r="X471" s="177">
        <v>2972.5</v>
      </c>
      <c r="Y471" s="179"/>
      <c r="Z471" s="179">
        <f t="shared" si="1116"/>
        <v>2972.5</v>
      </c>
      <c r="AA471" s="179"/>
      <c r="AB471" s="159">
        <v>3148.19</v>
      </c>
      <c r="AC471" s="159"/>
      <c r="AD471" s="159">
        <v>3148.19</v>
      </c>
      <c r="AE471" s="159"/>
      <c r="AF471" s="168">
        <v>3148.19</v>
      </c>
      <c r="AG471" s="168"/>
      <c r="AH471" s="168">
        <v>3148.19</v>
      </c>
      <c r="AI471" s="168"/>
      <c r="AJ471" s="159">
        <v>3148.19</v>
      </c>
      <c r="AK471" s="159"/>
      <c r="AL471" s="159">
        <v>3148.19</v>
      </c>
      <c r="AM471" s="159"/>
      <c r="AN471" s="168">
        <v>3148.19</v>
      </c>
      <c r="AO471" s="168"/>
      <c r="AP471" s="168">
        <v>3148.19</v>
      </c>
      <c r="AQ471" s="168"/>
      <c r="AR471" s="159">
        <v>3148.19</v>
      </c>
      <c r="AS471" s="159"/>
      <c r="AT471" s="159">
        <v>3148.19</v>
      </c>
      <c r="AU471" s="159"/>
      <c r="AV471" s="168">
        <v>3148.2</v>
      </c>
      <c r="AW471" s="168"/>
      <c r="AX471" s="168">
        <v>3148.2</v>
      </c>
      <c r="AY471" s="168"/>
      <c r="AZ471" s="152" t="s">
        <v>1061</v>
      </c>
    </row>
    <row r="472" spans="1:52" ht="30" customHeight="1" thickBot="1" x14ac:dyDescent="0.3">
      <c r="A472" s="293"/>
      <c r="B472" s="283"/>
      <c r="C472" s="214" t="s">
        <v>760</v>
      </c>
      <c r="D472" s="134" t="s">
        <v>31</v>
      </c>
      <c r="E472" s="153"/>
      <c r="F472" s="139">
        <v>4005.96</v>
      </c>
      <c r="G472" s="139"/>
      <c r="H472" s="139"/>
      <c r="I472" s="139"/>
      <c r="J472" s="156"/>
      <c r="K472" s="167"/>
      <c r="L472" s="194">
        <v>3395.92</v>
      </c>
      <c r="M472" s="154"/>
      <c r="N472" s="154">
        <v>3395.92</v>
      </c>
      <c r="O472" s="154"/>
      <c r="P472" s="184">
        <v>3395.92</v>
      </c>
      <c r="Q472" s="185"/>
      <c r="R472" s="186">
        <v>3395.92</v>
      </c>
      <c r="S472" s="184"/>
      <c r="T472" s="163">
        <v>2972.5</v>
      </c>
      <c r="U472" s="168"/>
      <c r="V472" s="168">
        <v>2972.5</v>
      </c>
      <c r="W472" s="168"/>
      <c r="X472" s="168">
        <v>2972.5</v>
      </c>
      <c r="Y472" s="168"/>
      <c r="Z472" s="168">
        <f t="shared" si="1116"/>
        <v>2972.5</v>
      </c>
      <c r="AA472" s="168"/>
      <c r="AB472" s="159">
        <v>3148.19</v>
      </c>
      <c r="AC472" s="159"/>
      <c r="AD472" s="159">
        <v>3148.19</v>
      </c>
      <c r="AE472" s="159"/>
      <c r="AF472" s="168">
        <v>3148.19</v>
      </c>
      <c r="AG472" s="168"/>
      <c r="AH472" s="168">
        <v>3148.19</v>
      </c>
      <c r="AI472" s="168"/>
      <c r="AJ472" s="159">
        <v>3148.19</v>
      </c>
      <c r="AK472" s="159"/>
      <c r="AL472" s="159">
        <v>3148.19</v>
      </c>
      <c r="AM472" s="159"/>
      <c r="AN472" s="168">
        <v>3148.19</v>
      </c>
      <c r="AO472" s="168"/>
      <c r="AP472" s="168">
        <v>3148.19</v>
      </c>
      <c r="AQ472" s="168"/>
      <c r="AR472" s="159">
        <v>3148.19</v>
      </c>
      <c r="AS472" s="159"/>
      <c r="AT472" s="159">
        <v>3148.19</v>
      </c>
      <c r="AU472" s="159"/>
      <c r="AV472" s="168">
        <v>3148.2</v>
      </c>
      <c r="AW472" s="168"/>
      <c r="AX472" s="168">
        <v>3148.2</v>
      </c>
      <c r="AY472" s="168"/>
      <c r="AZ472" s="169" t="s">
        <v>1061</v>
      </c>
    </row>
    <row r="473" spans="1:52" ht="63.75" thickBot="1" x14ac:dyDescent="0.3">
      <c r="A473" s="210">
        <v>39</v>
      </c>
      <c r="B473" s="208"/>
      <c r="C473" s="187" t="s">
        <v>29</v>
      </c>
      <c r="D473" s="153" t="s">
        <v>199</v>
      </c>
      <c r="E473" s="153" t="s">
        <v>696</v>
      </c>
      <c r="F473" s="215">
        <v>1692.73</v>
      </c>
      <c r="G473" s="154">
        <v>1997.42</v>
      </c>
      <c r="H473" s="154">
        <v>1844.9</v>
      </c>
      <c r="I473" s="154">
        <v>2176.98</v>
      </c>
      <c r="J473" s="154"/>
      <c r="K473" s="193"/>
      <c r="L473" s="194">
        <v>1692.73</v>
      </c>
      <c r="M473" s="154">
        <v>2031.28</v>
      </c>
      <c r="N473" s="154">
        <v>1844.9</v>
      </c>
      <c r="O473" s="154">
        <v>2213.88</v>
      </c>
      <c r="P473" s="159">
        <v>1736.75</v>
      </c>
      <c r="Q473" s="159">
        <v>2084.1</v>
      </c>
      <c r="R473" s="159">
        <v>1892.88</v>
      </c>
      <c r="S473" s="159">
        <v>2271.4560000000001</v>
      </c>
      <c r="T473" s="159">
        <v>1736.75</v>
      </c>
      <c r="U473" s="159">
        <v>2084.1</v>
      </c>
      <c r="V473" s="159">
        <v>1892.88</v>
      </c>
      <c r="W473" s="159">
        <v>2271.46</v>
      </c>
      <c r="X473" s="159">
        <v>1806.23</v>
      </c>
      <c r="Y473" s="159">
        <v>2167.48</v>
      </c>
      <c r="Z473" s="159">
        <v>1968.57</v>
      </c>
      <c r="AA473" s="159">
        <f>Z473*1.2</f>
        <v>2362.2839999999997</v>
      </c>
      <c r="AB473" s="159">
        <v>1806.22</v>
      </c>
      <c r="AC473" s="159">
        <v>2167.46</v>
      </c>
      <c r="AD473" s="159">
        <f>Z473</f>
        <v>1968.57</v>
      </c>
      <c r="AE473" s="159">
        <f>AA473</f>
        <v>2362.2839999999997</v>
      </c>
      <c r="AF473" s="159">
        <v>1878.46</v>
      </c>
      <c r="AG473" s="159">
        <v>2254.152</v>
      </c>
      <c r="AH473" s="159">
        <v>2047.34</v>
      </c>
      <c r="AI473" s="159">
        <v>2456.808</v>
      </c>
      <c r="AJ473" s="159">
        <v>1878.46</v>
      </c>
      <c r="AK473" s="159">
        <v>2254.15</v>
      </c>
      <c r="AL473" s="159">
        <v>2047.34</v>
      </c>
      <c r="AM473" s="159">
        <v>2456.81</v>
      </c>
      <c r="AN473" s="159">
        <v>1953.61</v>
      </c>
      <c r="AO473" s="159">
        <v>2344.3319999999999</v>
      </c>
      <c r="AP473" s="159">
        <v>2129.23</v>
      </c>
      <c r="AQ473" s="159">
        <v>2555.076</v>
      </c>
      <c r="AR473" s="159">
        <v>1953.61</v>
      </c>
      <c r="AS473" s="159">
        <v>2344.33</v>
      </c>
      <c r="AT473" s="159">
        <v>2129.23</v>
      </c>
      <c r="AU473" s="159">
        <v>2555.08</v>
      </c>
      <c r="AV473" s="159">
        <v>2062.63</v>
      </c>
      <c r="AW473" s="159">
        <v>2475.1559999999999</v>
      </c>
      <c r="AX473" s="159">
        <v>2226.4</v>
      </c>
      <c r="AY473" s="159">
        <v>2671.68</v>
      </c>
      <c r="AZ473" s="153" t="s">
        <v>1059</v>
      </c>
    </row>
    <row r="474" spans="1:52" ht="49.9" customHeight="1" thickBot="1" x14ac:dyDescent="0.3">
      <c r="B474" s="282" t="s">
        <v>30</v>
      </c>
      <c r="C474" s="135"/>
      <c r="D474" s="212" t="s">
        <v>628</v>
      </c>
      <c r="E474" s="153" t="s">
        <v>696</v>
      </c>
      <c r="F474" s="188" t="s">
        <v>716</v>
      </c>
      <c r="G474" s="215">
        <v>2917.05</v>
      </c>
      <c r="H474" s="188" t="s">
        <v>716</v>
      </c>
      <c r="I474" s="215">
        <v>2917.05</v>
      </c>
      <c r="J474" s="215">
        <v>1742.57</v>
      </c>
      <c r="K474" s="193"/>
      <c r="L474" s="194" t="str">
        <f t="shared" si="1071"/>
        <v>2472,08</v>
      </c>
      <c r="M474" s="154">
        <f t="shared" ref="M474:M506" si="1122">ROUND(L474*1.2,2)</f>
        <v>2966.5</v>
      </c>
      <c r="N474" s="154" t="str">
        <f t="shared" si="1072"/>
        <v>2472,08</v>
      </c>
      <c r="O474" s="154">
        <f t="shared" ref="O474" si="1123">ROUND(N474*1.2,2)</f>
        <v>2966.5</v>
      </c>
      <c r="P474" s="179" t="str">
        <f>L474</f>
        <v>2472,08</v>
      </c>
      <c r="Q474" s="179">
        <f>P474*1.2</f>
        <v>2966.4959999999996</v>
      </c>
      <c r="R474" s="179" t="str">
        <f t="shared" ref="R474:R484" si="1124">P474</f>
        <v>2472,08</v>
      </c>
      <c r="S474" s="179">
        <f>Q474</f>
        <v>2966.4959999999996</v>
      </c>
      <c r="T474" s="159" t="str">
        <f t="shared" si="1063"/>
        <v>2472,08</v>
      </c>
      <c r="U474" s="159">
        <f t="shared" si="1064"/>
        <v>2966.5</v>
      </c>
      <c r="V474" s="159" t="str">
        <f t="shared" si="1074"/>
        <v>2472,08</v>
      </c>
      <c r="W474" s="159">
        <f t="shared" si="1075"/>
        <v>2966.5</v>
      </c>
      <c r="X474" s="179">
        <v>2472.08</v>
      </c>
      <c r="Y474" s="179">
        <f>X474*1.2</f>
        <v>2966.4959999999996</v>
      </c>
      <c r="Z474" s="179">
        <f t="shared" ref="Z474:AA478" si="1125">X474</f>
        <v>2472.08</v>
      </c>
      <c r="AA474" s="179">
        <f t="shared" si="1125"/>
        <v>2966.4959999999996</v>
      </c>
      <c r="AB474" s="159">
        <f t="shared" si="1065"/>
        <v>2472.08</v>
      </c>
      <c r="AC474" s="159">
        <f t="shared" si="1066"/>
        <v>2966.5</v>
      </c>
      <c r="AD474" s="159">
        <f t="shared" si="1076"/>
        <v>2472.08</v>
      </c>
      <c r="AE474" s="159">
        <f t="shared" si="1077"/>
        <v>2966.5</v>
      </c>
      <c r="AF474" s="179">
        <v>2749.4</v>
      </c>
      <c r="AG474" s="179">
        <f>AF474*1.2</f>
        <v>3299.28</v>
      </c>
      <c r="AH474" s="179">
        <f t="shared" ref="AH474:AI477" si="1126">AF474</f>
        <v>2749.4</v>
      </c>
      <c r="AI474" s="179">
        <f t="shared" si="1126"/>
        <v>3299.28</v>
      </c>
      <c r="AJ474" s="159">
        <f t="shared" si="1067"/>
        <v>2749.4</v>
      </c>
      <c r="AK474" s="159">
        <f t="shared" si="1068"/>
        <v>3299.28</v>
      </c>
      <c r="AL474" s="159">
        <f t="shared" si="1078"/>
        <v>2749.4</v>
      </c>
      <c r="AM474" s="159">
        <f t="shared" si="1079"/>
        <v>3299.28</v>
      </c>
      <c r="AN474" s="179">
        <v>2899.5</v>
      </c>
      <c r="AO474" s="179">
        <f>AN474*1.2</f>
        <v>3479.4</v>
      </c>
      <c r="AP474" s="179">
        <f t="shared" ref="AP474:AQ477" si="1127">AN474</f>
        <v>2899.5</v>
      </c>
      <c r="AQ474" s="179">
        <f t="shared" si="1127"/>
        <v>3479.4</v>
      </c>
      <c r="AR474" s="159">
        <f t="shared" si="1069"/>
        <v>2899.5</v>
      </c>
      <c r="AS474" s="159">
        <f t="shared" si="1070"/>
        <v>3479.4</v>
      </c>
      <c r="AT474" s="159">
        <f t="shared" si="1080"/>
        <v>2899.5</v>
      </c>
      <c r="AU474" s="159">
        <f t="shared" si="1081"/>
        <v>3479.4</v>
      </c>
      <c r="AV474" s="179">
        <v>3057.2</v>
      </c>
      <c r="AW474" s="179">
        <f>AV474*1.2</f>
        <v>3668.64</v>
      </c>
      <c r="AX474" s="179">
        <f t="shared" ref="AX474:AY477" si="1128">AV474</f>
        <v>3057.2</v>
      </c>
      <c r="AY474" s="179">
        <f t="shared" si="1128"/>
        <v>3668.64</v>
      </c>
      <c r="AZ474" s="152" t="s">
        <v>1145</v>
      </c>
    </row>
    <row r="475" spans="1:52" ht="48" thickBot="1" x14ac:dyDescent="0.3">
      <c r="A475" s="210"/>
      <c r="B475" s="282"/>
      <c r="C475" s="134" t="s">
        <v>671</v>
      </c>
      <c r="D475" s="212" t="s">
        <v>628</v>
      </c>
      <c r="E475" s="153" t="s">
        <v>696</v>
      </c>
      <c r="F475" s="188" t="s">
        <v>716</v>
      </c>
      <c r="G475" s="215">
        <v>2917.05</v>
      </c>
      <c r="H475" s="188" t="s">
        <v>716</v>
      </c>
      <c r="I475" s="215">
        <v>2917.05</v>
      </c>
      <c r="J475" s="215">
        <v>1742.57</v>
      </c>
      <c r="K475" s="154"/>
      <c r="L475" s="154" t="str">
        <f t="shared" ref="L475:L477" si="1129">F475</f>
        <v>2472,08</v>
      </c>
      <c r="M475" s="154">
        <f t="shared" ref="M475:M477" si="1130">ROUND(L475*1.2,2)</f>
        <v>2966.5</v>
      </c>
      <c r="N475" s="154" t="str">
        <f t="shared" ref="N475:N477" si="1131">H475</f>
        <v>2472,08</v>
      </c>
      <c r="O475" s="154">
        <f t="shared" ref="O475:O477" si="1132">ROUND(N475*1.2,2)</f>
        <v>2966.5</v>
      </c>
      <c r="P475" s="179" t="str">
        <f>L475</f>
        <v>2472,08</v>
      </c>
      <c r="Q475" s="179">
        <f>P475*1.2</f>
        <v>2966.4959999999996</v>
      </c>
      <c r="R475" s="179" t="str">
        <f t="shared" si="1124"/>
        <v>2472,08</v>
      </c>
      <c r="S475" s="179">
        <f>Q475</f>
        <v>2966.4959999999996</v>
      </c>
      <c r="T475" s="159" t="str">
        <f t="shared" ref="T475:T477" si="1133">P475</f>
        <v>2472,08</v>
      </c>
      <c r="U475" s="159">
        <f t="shared" ref="U475:U477" si="1134">ROUND(T475*1.2,2)</f>
        <v>2966.5</v>
      </c>
      <c r="V475" s="159" t="str">
        <f t="shared" ref="V475:V477" si="1135">R475</f>
        <v>2472,08</v>
      </c>
      <c r="W475" s="159">
        <f t="shared" ref="W475:W477" si="1136">ROUND(V475*1.2,2)</f>
        <v>2966.5</v>
      </c>
      <c r="X475" s="179">
        <v>2472.08</v>
      </c>
      <c r="Y475" s="179">
        <f>X475*1.2</f>
        <v>2966.4959999999996</v>
      </c>
      <c r="Z475" s="179">
        <f t="shared" si="1125"/>
        <v>2472.08</v>
      </c>
      <c r="AA475" s="179">
        <f t="shared" si="1125"/>
        <v>2966.4959999999996</v>
      </c>
      <c r="AB475" s="159">
        <f t="shared" ref="AB475:AB478" si="1137">X475</f>
        <v>2472.08</v>
      </c>
      <c r="AC475" s="159">
        <f t="shared" ref="AC475:AC478" si="1138">ROUND(AB475*1.2,2)</f>
        <v>2966.5</v>
      </c>
      <c r="AD475" s="159">
        <f t="shared" ref="AD475:AD478" si="1139">Z475</f>
        <v>2472.08</v>
      </c>
      <c r="AE475" s="159">
        <f t="shared" ref="AE475:AE478" si="1140">ROUND(AD475*1.2,2)</f>
        <v>2966.5</v>
      </c>
      <c r="AF475" s="179">
        <v>2749.4</v>
      </c>
      <c r="AG475" s="179">
        <f>AF475*1.2</f>
        <v>3299.28</v>
      </c>
      <c r="AH475" s="179">
        <f t="shared" si="1126"/>
        <v>2749.4</v>
      </c>
      <c r="AI475" s="179">
        <f t="shared" si="1126"/>
        <v>3299.28</v>
      </c>
      <c r="AJ475" s="159">
        <f t="shared" ref="AJ475:AJ477" si="1141">AF475</f>
        <v>2749.4</v>
      </c>
      <c r="AK475" s="159">
        <f t="shared" ref="AK475:AK477" si="1142">ROUND(AJ475*1.2,2)</f>
        <v>3299.28</v>
      </c>
      <c r="AL475" s="159">
        <f t="shared" ref="AL475:AL477" si="1143">AH475</f>
        <v>2749.4</v>
      </c>
      <c r="AM475" s="159">
        <f t="shared" ref="AM475:AM477" si="1144">ROUND(AL475*1.2,2)</f>
        <v>3299.28</v>
      </c>
      <c r="AN475" s="179">
        <v>2899.5</v>
      </c>
      <c r="AO475" s="179">
        <f>AN475*1.2</f>
        <v>3479.4</v>
      </c>
      <c r="AP475" s="179">
        <f t="shared" si="1127"/>
        <v>2899.5</v>
      </c>
      <c r="AQ475" s="179">
        <f t="shared" si="1127"/>
        <v>3479.4</v>
      </c>
      <c r="AR475" s="159">
        <f t="shared" ref="AR475:AR477" si="1145">AN475</f>
        <v>2899.5</v>
      </c>
      <c r="AS475" s="159">
        <f t="shared" ref="AS475:AS477" si="1146">ROUND(AR475*1.2,2)</f>
        <v>3479.4</v>
      </c>
      <c r="AT475" s="159">
        <f t="shared" ref="AT475:AT477" si="1147">AP475</f>
        <v>2899.5</v>
      </c>
      <c r="AU475" s="159">
        <f t="shared" ref="AU475:AU477" si="1148">ROUND(AT475*1.2,2)</f>
        <v>3479.4</v>
      </c>
      <c r="AV475" s="179">
        <v>3057.2</v>
      </c>
      <c r="AW475" s="179">
        <f>AV475*1.2</f>
        <v>3668.64</v>
      </c>
      <c r="AX475" s="179">
        <f t="shared" si="1128"/>
        <v>3057.2</v>
      </c>
      <c r="AY475" s="179">
        <f t="shared" si="1128"/>
        <v>3668.64</v>
      </c>
      <c r="AZ475" s="152" t="s">
        <v>1145</v>
      </c>
    </row>
    <row r="476" spans="1:52" ht="48" thickBot="1" x14ac:dyDescent="0.3">
      <c r="A476" s="210"/>
      <c r="B476" s="282"/>
      <c r="C476" s="134" t="s">
        <v>672</v>
      </c>
      <c r="D476" s="212" t="s">
        <v>628</v>
      </c>
      <c r="E476" s="153" t="s">
        <v>696</v>
      </c>
      <c r="F476" s="188" t="s">
        <v>716</v>
      </c>
      <c r="G476" s="215">
        <v>2917.05</v>
      </c>
      <c r="H476" s="188" t="s">
        <v>716</v>
      </c>
      <c r="I476" s="215">
        <v>2917.05</v>
      </c>
      <c r="J476" s="215">
        <v>1742.57</v>
      </c>
      <c r="K476" s="154"/>
      <c r="L476" s="154" t="str">
        <f t="shared" si="1129"/>
        <v>2472,08</v>
      </c>
      <c r="M476" s="154">
        <f t="shared" si="1130"/>
        <v>2966.5</v>
      </c>
      <c r="N476" s="154" t="str">
        <f t="shared" si="1131"/>
        <v>2472,08</v>
      </c>
      <c r="O476" s="154">
        <f t="shared" si="1132"/>
        <v>2966.5</v>
      </c>
      <c r="P476" s="179" t="str">
        <f>L476</f>
        <v>2472,08</v>
      </c>
      <c r="Q476" s="179">
        <f>P476*1.2</f>
        <v>2966.4959999999996</v>
      </c>
      <c r="R476" s="179" t="str">
        <f t="shared" si="1124"/>
        <v>2472,08</v>
      </c>
      <c r="S476" s="179">
        <f>Q476</f>
        <v>2966.4959999999996</v>
      </c>
      <c r="T476" s="159" t="str">
        <f t="shared" si="1133"/>
        <v>2472,08</v>
      </c>
      <c r="U476" s="159">
        <f t="shared" si="1134"/>
        <v>2966.5</v>
      </c>
      <c r="V476" s="159" t="str">
        <f t="shared" si="1135"/>
        <v>2472,08</v>
      </c>
      <c r="W476" s="159">
        <f t="shared" si="1136"/>
        <v>2966.5</v>
      </c>
      <c r="X476" s="179">
        <v>2472.08</v>
      </c>
      <c r="Y476" s="179">
        <f>X476*1.2</f>
        <v>2966.4959999999996</v>
      </c>
      <c r="Z476" s="179">
        <f t="shared" si="1125"/>
        <v>2472.08</v>
      </c>
      <c r="AA476" s="179">
        <f t="shared" si="1125"/>
        <v>2966.4959999999996</v>
      </c>
      <c r="AB476" s="159">
        <f t="shared" si="1137"/>
        <v>2472.08</v>
      </c>
      <c r="AC476" s="159">
        <f t="shared" si="1138"/>
        <v>2966.5</v>
      </c>
      <c r="AD476" s="159">
        <f t="shared" si="1139"/>
        <v>2472.08</v>
      </c>
      <c r="AE476" s="159">
        <f t="shared" si="1140"/>
        <v>2966.5</v>
      </c>
      <c r="AF476" s="179">
        <v>2749.4</v>
      </c>
      <c r="AG476" s="179">
        <f>AF476*1.2</f>
        <v>3299.28</v>
      </c>
      <c r="AH476" s="179">
        <f t="shared" si="1126"/>
        <v>2749.4</v>
      </c>
      <c r="AI476" s="179">
        <f t="shared" si="1126"/>
        <v>3299.28</v>
      </c>
      <c r="AJ476" s="159">
        <f t="shared" si="1141"/>
        <v>2749.4</v>
      </c>
      <c r="AK476" s="159">
        <f t="shared" si="1142"/>
        <v>3299.28</v>
      </c>
      <c r="AL476" s="159">
        <f t="shared" si="1143"/>
        <v>2749.4</v>
      </c>
      <c r="AM476" s="159">
        <f t="shared" si="1144"/>
        <v>3299.28</v>
      </c>
      <c r="AN476" s="179">
        <v>2899.5</v>
      </c>
      <c r="AO476" s="179">
        <f>AN476*1.2</f>
        <v>3479.4</v>
      </c>
      <c r="AP476" s="179">
        <f t="shared" si="1127"/>
        <v>2899.5</v>
      </c>
      <c r="AQ476" s="179">
        <f t="shared" si="1127"/>
        <v>3479.4</v>
      </c>
      <c r="AR476" s="159">
        <f t="shared" si="1145"/>
        <v>2899.5</v>
      </c>
      <c r="AS476" s="159">
        <f t="shared" si="1146"/>
        <v>3479.4</v>
      </c>
      <c r="AT476" s="159">
        <f t="shared" si="1147"/>
        <v>2899.5</v>
      </c>
      <c r="AU476" s="159">
        <f t="shared" si="1148"/>
        <v>3479.4</v>
      </c>
      <c r="AV476" s="179">
        <v>3057.2</v>
      </c>
      <c r="AW476" s="179">
        <f>AV476*1.2</f>
        <v>3668.64</v>
      </c>
      <c r="AX476" s="179">
        <f t="shared" si="1128"/>
        <v>3057.2</v>
      </c>
      <c r="AY476" s="179">
        <f t="shared" si="1128"/>
        <v>3668.64</v>
      </c>
      <c r="AZ476" s="152" t="s">
        <v>1145</v>
      </c>
    </row>
    <row r="477" spans="1:52" ht="48" thickBot="1" x14ac:dyDescent="0.3">
      <c r="A477" s="210"/>
      <c r="B477" s="282"/>
      <c r="C477" s="287" t="s">
        <v>673</v>
      </c>
      <c r="D477" s="134" t="s">
        <v>628</v>
      </c>
      <c r="E477" s="152" t="s">
        <v>696</v>
      </c>
      <c r="F477" s="197" t="s">
        <v>716</v>
      </c>
      <c r="G477" s="221">
        <v>2917.05</v>
      </c>
      <c r="H477" s="197" t="s">
        <v>716</v>
      </c>
      <c r="I477" s="221">
        <v>2917.05</v>
      </c>
      <c r="J477" s="221">
        <v>1742.57</v>
      </c>
      <c r="K477" s="198"/>
      <c r="L477" s="198" t="str">
        <f t="shared" si="1129"/>
        <v>2472,08</v>
      </c>
      <c r="M477" s="198">
        <f t="shared" si="1130"/>
        <v>2966.5</v>
      </c>
      <c r="N477" s="198" t="str">
        <f t="shared" si="1131"/>
        <v>2472,08</v>
      </c>
      <c r="O477" s="198">
        <f t="shared" si="1132"/>
        <v>2966.5</v>
      </c>
      <c r="P477" s="179" t="str">
        <f>L477</f>
        <v>2472,08</v>
      </c>
      <c r="Q477" s="179">
        <f>P477*1.2</f>
        <v>2966.4959999999996</v>
      </c>
      <c r="R477" s="179" t="str">
        <f t="shared" si="1124"/>
        <v>2472,08</v>
      </c>
      <c r="S477" s="179">
        <f>Q477</f>
        <v>2966.4959999999996</v>
      </c>
      <c r="T477" s="179" t="str">
        <f t="shared" si="1133"/>
        <v>2472,08</v>
      </c>
      <c r="U477" s="179">
        <f t="shared" si="1134"/>
        <v>2966.5</v>
      </c>
      <c r="V477" s="179" t="str">
        <f t="shared" si="1135"/>
        <v>2472,08</v>
      </c>
      <c r="W477" s="179">
        <f t="shared" si="1136"/>
        <v>2966.5</v>
      </c>
      <c r="X477" s="179">
        <v>2472.08</v>
      </c>
      <c r="Y477" s="179">
        <f>X477*1.2</f>
        <v>2966.4959999999996</v>
      </c>
      <c r="Z477" s="179">
        <f t="shared" si="1125"/>
        <v>2472.08</v>
      </c>
      <c r="AA477" s="179">
        <f t="shared" si="1125"/>
        <v>2966.4959999999996</v>
      </c>
      <c r="AB477" s="179">
        <f t="shared" si="1137"/>
        <v>2472.08</v>
      </c>
      <c r="AC477" s="179">
        <f t="shared" si="1138"/>
        <v>2966.5</v>
      </c>
      <c r="AD477" s="179">
        <f t="shared" si="1139"/>
        <v>2472.08</v>
      </c>
      <c r="AE477" s="179">
        <f t="shared" si="1140"/>
        <v>2966.5</v>
      </c>
      <c r="AF477" s="179">
        <v>2749.4</v>
      </c>
      <c r="AG477" s="179">
        <f>AF477*1.2</f>
        <v>3299.28</v>
      </c>
      <c r="AH477" s="179">
        <f t="shared" si="1126"/>
        <v>2749.4</v>
      </c>
      <c r="AI477" s="179">
        <f t="shared" si="1126"/>
        <v>3299.28</v>
      </c>
      <c r="AJ477" s="179">
        <f t="shared" si="1141"/>
        <v>2749.4</v>
      </c>
      <c r="AK477" s="179">
        <f t="shared" si="1142"/>
        <v>3299.28</v>
      </c>
      <c r="AL477" s="179">
        <f t="shared" si="1143"/>
        <v>2749.4</v>
      </c>
      <c r="AM477" s="179">
        <f t="shared" si="1144"/>
        <v>3299.28</v>
      </c>
      <c r="AN477" s="179">
        <v>2899.5</v>
      </c>
      <c r="AO477" s="179">
        <f>AN477*1.2</f>
        <v>3479.4</v>
      </c>
      <c r="AP477" s="179">
        <f t="shared" si="1127"/>
        <v>2899.5</v>
      </c>
      <c r="AQ477" s="179">
        <f t="shared" si="1127"/>
        <v>3479.4</v>
      </c>
      <c r="AR477" s="179">
        <f t="shared" si="1145"/>
        <v>2899.5</v>
      </c>
      <c r="AS477" s="179">
        <f t="shared" si="1146"/>
        <v>3479.4</v>
      </c>
      <c r="AT477" s="179">
        <f t="shared" si="1147"/>
        <v>2899.5</v>
      </c>
      <c r="AU477" s="179">
        <f t="shared" si="1148"/>
        <v>3479.4</v>
      </c>
      <c r="AV477" s="179">
        <v>3057.2</v>
      </c>
      <c r="AW477" s="179">
        <f>AV477*1.2</f>
        <v>3668.64</v>
      </c>
      <c r="AX477" s="179">
        <f t="shared" si="1128"/>
        <v>3057.2</v>
      </c>
      <c r="AY477" s="179">
        <f t="shared" si="1128"/>
        <v>3668.64</v>
      </c>
      <c r="AZ477" s="152" t="s">
        <v>1145</v>
      </c>
    </row>
    <row r="478" spans="1:52" ht="67.150000000000006" customHeight="1" thickBot="1" x14ac:dyDescent="0.3">
      <c r="A478" s="210"/>
      <c r="B478" s="282"/>
      <c r="C478" s="288"/>
      <c r="D478" s="214" t="s">
        <v>793</v>
      </c>
      <c r="E478" s="134" t="s">
        <v>696</v>
      </c>
      <c r="F478" s="156"/>
      <c r="G478" s="156">
        <v>1245.3499999999999</v>
      </c>
      <c r="H478" s="156"/>
      <c r="I478" s="156">
        <v>1245.3499999999999</v>
      </c>
      <c r="J478" s="156"/>
      <c r="K478" s="156"/>
      <c r="L478" s="156">
        <v>1989.52</v>
      </c>
      <c r="M478" s="156">
        <v>1245.3499999999999</v>
      </c>
      <c r="N478" s="156">
        <f>L478</f>
        <v>1989.52</v>
      </c>
      <c r="O478" s="156">
        <f>M478</f>
        <v>1245.3499999999999</v>
      </c>
      <c r="P478" s="163">
        <v>1989.52</v>
      </c>
      <c r="Q478" s="163">
        <v>1321.5</v>
      </c>
      <c r="R478" s="163">
        <f t="shared" si="1124"/>
        <v>1989.52</v>
      </c>
      <c r="S478" s="163">
        <v>1321.5</v>
      </c>
      <c r="T478" s="168">
        <f>P478</f>
        <v>1989.52</v>
      </c>
      <c r="U478" s="168">
        <f>Q478</f>
        <v>1321.5</v>
      </c>
      <c r="V478" s="168">
        <f>T478</f>
        <v>1989.52</v>
      </c>
      <c r="W478" s="168">
        <f>U478</f>
        <v>1321.5</v>
      </c>
      <c r="X478" s="163">
        <v>2059.6799999999998</v>
      </c>
      <c r="Y478" s="163">
        <v>1410.04</v>
      </c>
      <c r="Z478" s="163">
        <f t="shared" si="1125"/>
        <v>2059.6799999999998</v>
      </c>
      <c r="AA478" s="163">
        <f t="shared" si="1125"/>
        <v>1410.04</v>
      </c>
      <c r="AB478" s="168">
        <f t="shared" si="1137"/>
        <v>2059.6799999999998</v>
      </c>
      <c r="AC478" s="168">
        <f t="shared" si="1138"/>
        <v>2471.62</v>
      </c>
      <c r="AD478" s="168">
        <f t="shared" si="1139"/>
        <v>2059.6799999999998</v>
      </c>
      <c r="AE478" s="168">
        <f t="shared" si="1140"/>
        <v>2471.62</v>
      </c>
      <c r="AF478" s="163"/>
      <c r="AG478" s="163"/>
      <c r="AH478" s="163"/>
      <c r="AI478" s="163"/>
      <c r="AJ478" s="168"/>
      <c r="AK478" s="168"/>
      <c r="AL478" s="168"/>
      <c r="AM478" s="168"/>
      <c r="AN478" s="163"/>
      <c r="AO478" s="163"/>
      <c r="AP478" s="163"/>
      <c r="AQ478" s="163"/>
      <c r="AR478" s="168"/>
      <c r="AS478" s="168"/>
      <c r="AT478" s="168"/>
      <c r="AU478" s="168"/>
      <c r="AV478" s="163"/>
      <c r="AW478" s="163"/>
      <c r="AX478" s="163"/>
      <c r="AY478" s="163"/>
      <c r="AZ478" s="169" t="s">
        <v>879</v>
      </c>
    </row>
    <row r="479" spans="1:52" ht="48" thickBot="1" x14ac:dyDescent="0.3">
      <c r="A479" s="210"/>
      <c r="B479" s="282"/>
      <c r="C479" s="134" t="s">
        <v>674</v>
      </c>
      <c r="D479" s="212" t="s">
        <v>628</v>
      </c>
      <c r="E479" s="169" t="s">
        <v>696</v>
      </c>
      <c r="F479" s="188" t="s">
        <v>716</v>
      </c>
      <c r="G479" s="216">
        <v>2917.05</v>
      </c>
      <c r="H479" s="188"/>
      <c r="I479" s="216"/>
      <c r="J479" s="216">
        <v>1742.57</v>
      </c>
      <c r="K479" s="156"/>
      <c r="L479" s="156" t="str">
        <f t="shared" ref="L479:L484" si="1149">F479</f>
        <v>2472,08</v>
      </c>
      <c r="M479" s="156">
        <f t="shared" ref="M479:M484" si="1150">ROUND(L479*1.2,2)</f>
        <v>2966.5</v>
      </c>
      <c r="N479" s="156"/>
      <c r="O479" s="156"/>
      <c r="P479" s="179" t="str">
        <f t="shared" ref="P479:P484" si="1151">L479</f>
        <v>2472,08</v>
      </c>
      <c r="Q479" s="179">
        <f t="shared" ref="Q479:Q484" si="1152">P479*1.2</f>
        <v>2966.4959999999996</v>
      </c>
      <c r="R479" s="179"/>
      <c r="S479" s="179"/>
      <c r="T479" s="168" t="str">
        <f t="shared" ref="T479:T484" si="1153">P479</f>
        <v>2472,08</v>
      </c>
      <c r="U479" s="168">
        <f t="shared" ref="U479:U484" si="1154">ROUND(T479*1.2,2)</f>
        <v>2966.5</v>
      </c>
      <c r="V479" s="168"/>
      <c r="W479" s="168"/>
      <c r="X479" s="179" t="s">
        <v>716</v>
      </c>
      <c r="Y479" s="179">
        <f t="shared" ref="Y479:Y484" si="1155">X479*1.2</f>
        <v>2966.4959999999996</v>
      </c>
      <c r="Z479" s="179"/>
      <c r="AA479" s="179"/>
      <c r="AB479" s="168" t="str">
        <f t="shared" ref="AB479:AB484" si="1156">X479</f>
        <v>2472,08</v>
      </c>
      <c r="AC479" s="168">
        <f t="shared" ref="AC479:AC484" si="1157">ROUND(AB479*1.2,2)</f>
        <v>2966.5</v>
      </c>
      <c r="AD479" s="168"/>
      <c r="AE479" s="168"/>
      <c r="AF479" s="179">
        <v>2749.4</v>
      </c>
      <c r="AG479" s="179">
        <f t="shared" ref="AG479:AG485" si="1158">AF479*1.2</f>
        <v>3299.28</v>
      </c>
      <c r="AH479" s="179"/>
      <c r="AI479" s="179"/>
      <c r="AJ479" s="168">
        <f t="shared" ref="AJ479:AJ484" si="1159">AF479</f>
        <v>2749.4</v>
      </c>
      <c r="AK479" s="168">
        <f t="shared" ref="AK479:AK484" si="1160">ROUND(AJ479*1.2,2)</f>
        <v>3299.28</v>
      </c>
      <c r="AL479" s="168"/>
      <c r="AM479" s="168"/>
      <c r="AN479" s="179">
        <v>2899.5</v>
      </c>
      <c r="AO479" s="179">
        <f t="shared" ref="AO479:AO485" si="1161">AN479*1.2</f>
        <v>3479.4</v>
      </c>
      <c r="AP479" s="179"/>
      <c r="AQ479" s="179"/>
      <c r="AR479" s="168">
        <f t="shared" ref="AR479:AR484" si="1162">AN479</f>
        <v>2899.5</v>
      </c>
      <c r="AS479" s="168">
        <f t="shared" ref="AS479:AS484" si="1163">ROUND(AR479*1.2,2)</f>
        <v>3479.4</v>
      </c>
      <c r="AT479" s="168"/>
      <c r="AU479" s="168"/>
      <c r="AV479" s="179">
        <v>3057.2</v>
      </c>
      <c r="AW479" s="179">
        <f t="shared" ref="AW479:AW485" si="1164">AV479*1.2</f>
        <v>3668.64</v>
      </c>
      <c r="AX479" s="179"/>
      <c r="AY479" s="179"/>
      <c r="AZ479" s="152" t="s">
        <v>1145</v>
      </c>
    </row>
    <row r="480" spans="1:52" ht="48" thickBot="1" x14ac:dyDescent="0.3">
      <c r="A480" s="210"/>
      <c r="B480" s="282"/>
      <c r="C480" s="134" t="s">
        <v>675</v>
      </c>
      <c r="D480" s="212" t="s">
        <v>628</v>
      </c>
      <c r="E480" s="153" t="s">
        <v>696</v>
      </c>
      <c r="F480" s="188" t="s">
        <v>716</v>
      </c>
      <c r="G480" s="215">
        <v>2917.05</v>
      </c>
      <c r="H480" s="188"/>
      <c r="I480" s="215"/>
      <c r="J480" s="215">
        <v>1742.57</v>
      </c>
      <c r="K480" s="154"/>
      <c r="L480" s="154" t="str">
        <f t="shared" si="1149"/>
        <v>2472,08</v>
      </c>
      <c r="M480" s="154">
        <f t="shared" si="1150"/>
        <v>2966.5</v>
      </c>
      <c r="N480" s="154"/>
      <c r="O480" s="154"/>
      <c r="P480" s="179" t="str">
        <f t="shared" si="1151"/>
        <v>2472,08</v>
      </c>
      <c r="Q480" s="179">
        <f t="shared" si="1152"/>
        <v>2966.4959999999996</v>
      </c>
      <c r="R480" s="179"/>
      <c r="S480" s="179"/>
      <c r="T480" s="159" t="str">
        <f t="shared" si="1153"/>
        <v>2472,08</v>
      </c>
      <c r="U480" s="159">
        <f t="shared" si="1154"/>
        <v>2966.5</v>
      </c>
      <c r="V480" s="159"/>
      <c r="W480" s="159"/>
      <c r="X480" s="179" t="s">
        <v>716</v>
      </c>
      <c r="Y480" s="179">
        <f t="shared" si="1155"/>
        <v>2966.4959999999996</v>
      </c>
      <c r="Z480" s="179"/>
      <c r="AA480" s="179"/>
      <c r="AB480" s="159" t="str">
        <f t="shared" si="1156"/>
        <v>2472,08</v>
      </c>
      <c r="AC480" s="159">
        <f t="shared" si="1157"/>
        <v>2966.5</v>
      </c>
      <c r="AD480" s="159"/>
      <c r="AE480" s="159"/>
      <c r="AF480" s="179">
        <v>2749.4</v>
      </c>
      <c r="AG480" s="179">
        <f t="shared" si="1158"/>
        <v>3299.28</v>
      </c>
      <c r="AH480" s="179"/>
      <c r="AI480" s="179"/>
      <c r="AJ480" s="159">
        <f t="shared" si="1159"/>
        <v>2749.4</v>
      </c>
      <c r="AK480" s="159">
        <f t="shared" si="1160"/>
        <v>3299.28</v>
      </c>
      <c r="AL480" s="159"/>
      <c r="AM480" s="159"/>
      <c r="AN480" s="179">
        <v>2899.5</v>
      </c>
      <c r="AO480" s="179">
        <f t="shared" si="1161"/>
        <v>3479.4</v>
      </c>
      <c r="AP480" s="179"/>
      <c r="AQ480" s="179"/>
      <c r="AR480" s="159">
        <f t="shared" si="1162"/>
        <v>2899.5</v>
      </c>
      <c r="AS480" s="159">
        <f t="shared" si="1163"/>
        <v>3479.4</v>
      </c>
      <c r="AT480" s="159"/>
      <c r="AU480" s="159"/>
      <c r="AV480" s="179">
        <v>3057.2</v>
      </c>
      <c r="AW480" s="179">
        <f t="shared" si="1164"/>
        <v>3668.64</v>
      </c>
      <c r="AX480" s="179"/>
      <c r="AY480" s="179"/>
      <c r="AZ480" s="152" t="s">
        <v>1145</v>
      </c>
    </row>
    <row r="481" spans="1:52" ht="48" thickBot="1" x14ac:dyDescent="0.3">
      <c r="A481" s="210"/>
      <c r="B481" s="282"/>
      <c r="C481" s="134" t="s">
        <v>676</v>
      </c>
      <c r="D481" s="212" t="s">
        <v>628</v>
      </c>
      <c r="E481" s="153" t="s">
        <v>696</v>
      </c>
      <c r="F481" s="188" t="s">
        <v>716</v>
      </c>
      <c r="G481" s="215">
        <v>2917.05</v>
      </c>
      <c r="H481" s="188"/>
      <c r="I481" s="215"/>
      <c r="J481" s="215">
        <v>1742.57</v>
      </c>
      <c r="K481" s="154"/>
      <c r="L481" s="154" t="str">
        <f t="shared" si="1149"/>
        <v>2472,08</v>
      </c>
      <c r="M481" s="154">
        <f t="shared" si="1150"/>
        <v>2966.5</v>
      </c>
      <c r="N481" s="154"/>
      <c r="O481" s="154"/>
      <c r="P481" s="179" t="str">
        <f t="shared" si="1151"/>
        <v>2472,08</v>
      </c>
      <c r="Q481" s="179">
        <f t="shared" si="1152"/>
        <v>2966.4959999999996</v>
      </c>
      <c r="R481" s="179"/>
      <c r="S481" s="179"/>
      <c r="T481" s="159" t="str">
        <f t="shared" si="1153"/>
        <v>2472,08</v>
      </c>
      <c r="U481" s="159">
        <f t="shared" si="1154"/>
        <v>2966.5</v>
      </c>
      <c r="V481" s="159"/>
      <c r="W481" s="159"/>
      <c r="X481" s="179" t="s">
        <v>716</v>
      </c>
      <c r="Y481" s="179">
        <f t="shared" si="1155"/>
        <v>2966.4959999999996</v>
      </c>
      <c r="Z481" s="179"/>
      <c r="AA481" s="179"/>
      <c r="AB481" s="159" t="str">
        <f t="shared" si="1156"/>
        <v>2472,08</v>
      </c>
      <c r="AC481" s="159">
        <f t="shared" si="1157"/>
        <v>2966.5</v>
      </c>
      <c r="AD481" s="159"/>
      <c r="AE481" s="159"/>
      <c r="AF481" s="179">
        <v>2749.4</v>
      </c>
      <c r="AG481" s="179">
        <f t="shared" si="1158"/>
        <v>3299.28</v>
      </c>
      <c r="AH481" s="179"/>
      <c r="AI481" s="179"/>
      <c r="AJ481" s="159">
        <f t="shared" si="1159"/>
        <v>2749.4</v>
      </c>
      <c r="AK481" s="159">
        <f t="shared" si="1160"/>
        <v>3299.28</v>
      </c>
      <c r="AL481" s="159"/>
      <c r="AM481" s="159"/>
      <c r="AN481" s="179">
        <v>2899.5</v>
      </c>
      <c r="AO481" s="179">
        <f t="shared" si="1161"/>
        <v>3479.4</v>
      </c>
      <c r="AP481" s="179"/>
      <c r="AQ481" s="179"/>
      <c r="AR481" s="159">
        <f t="shared" si="1162"/>
        <v>2899.5</v>
      </c>
      <c r="AS481" s="159">
        <f t="shared" si="1163"/>
        <v>3479.4</v>
      </c>
      <c r="AT481" s="159"/>
      <c r="AU481" s="159"/>
      <c r="AV481" s="179">
        <v>3057.2</v>
      </c>
      <c r="AW481" s="179">
        <f t="shared" si="1164"/>
        <v>3668.64</v>
      </c>
      <c r="AX481" s="179"/>
      <c r="AY481" s="179"/>
      <c r="AZ481" s="152" t="s">
        <v>1145</v>
      </c>
    </row>
    <row r="482" spans="1:52" ht="48" thickBot="1" x14ac:dyDescent="0.3">
      <c r="A482" s="210"/>
      <c r="B482" s="282"/>
      <c r="C482" s="134" t="s">
        <v>677</v>
      </c>
      <c r="D482" s="212" t="s">
        <v>628</v>
      </c>
      <c r="E482" s="153" t="s">
        <v>696</v>
      </c>
      <c r="F482" s="188" t="s">
        <v>716</v>
      </c>
      <c r="G482" s="215">
        <v>2917.05</v>
      </c>
      <c r="H482" s="188"/>
      <c r="I482" s="215"/>
      <c r="J482" s="215">
        <v>1742.57</v>
      </c>
      <c r="K482" s="154"/>
      <c r="L482" s="154" t="str">
        <f t="shared" si="1149"/>
        <v>2472,08</v>
      </c>
      <c r="M482" s="154">
        <f t="shared" si="1150"/>
        <v>2966.5</v>
      </c>
      <c r="N482" s="154"/>
      <c r="O482" s="154"/>
      <c r="P482" s="179" t="str">
        <f t="shared" si="1151"/>
        <v>2472,08</v>
      </c>
      <c r="Q482" s="179">
        <f t="shared" si="1152"/>
        <v>2966.4959999999996</v>
      </c>
      <c r="R482" s="179"/>
      <c r="S482" s="179"/>
      <c r="T482" s="159" t="str">
        <f t="shared" si="1153"/>
        <v>2472,08</v>
      </c>
      <c r="U482" s="159">
        <f t="shared" si="1154"/>
        <v>2966.5</v>
      </c>
      <c r="V482" s="159"/>
      <c r="W482" s="159"/>
      <c r="X482" s="179" t="s">
        <v>716</v>
      </c>
      <c r="Y482" s="179">
        <f t="shared" si="1155"/>
        <v>2966.4959999999996</v>
      </c>
      <c r="Z482" s="179"/>
      <c r="AA482" s="179"/>
      <c r="AB482" s="159" t="str">
        <f t="shared" si="1156"/>
        <v>2472,08</v>
      </c>
      <c r="AC482" s="159">
        <f t="shared" si="1157"/>
        <v>2966.5</v>
      </c>
      <c r="AD482" s="159"/>
      <c r="AE482" s="159"/>
      <c r="AF482" s="179">
        <v>2749.4</v>
      </c>
      <c r="AG482" s="179">
        <f t="shared" si="1158"/>
        <v>3299.28</v>
      </c>
      <c r="AH482" s="179"/>
      <c r="AI482" s="179"/>
      <c r="AJ482" s="159">
        <f t="shared" si="1159"/>
        <v>2749.4</v>
      </c>
      <c r="AK482" s="159">
        <f t="shared" si="1160"/>
        <v>3299.28</v>
      </c>
      <c r="AL482" s="159"/>
      <c r="AM482" s="159"/>
      <c r="AN482" s="179">
        <v>2899.5</v>
      </c>
      <c r="AO482" s="179">
        <f t="shared" si="1161"/>
        <v>3479.4</v>
      </c>
      <c r="AP482" s="179"/>
      <c r="AQ482" s="179"/>
      <c r="AR482" s="159">
        <f t="shared" si="1162"/>
        <v>2899.5</v>
      </c>
      <c r="AS482" s="159">
        <f t="shared" si="1163"/>
        <v>3479.4</v>
      </c>
      <c r="AT482" s="159"/>
      <c r="AU482" s="159"/>
      <c r="AV482" s="179">
        <v>3057.2</v>
      </c>
      <c r="AW482" s="179">
        <f t="shared" si="1164"/>
        <v>3668.64</v>
      </c>
      <c r="AX482" s="179"/>
      <c r="AY482" s="179"/>
      <c r="AZ482" s="152" t="s">
        <v>1145</v>
      </c>
    </row>
    <row r="483" spans="1:52" ht="48" thickBot="1" x14ac:dyDescent="0.3">
      <c r="A483" s="210"/>
      <c r="B483" s="282"/>
      <c r="C483" s="134" t="s">
        <v>678</v>
      </c>
      <c r="D483" s="212" t="s">
        <v>628</v>
      </c>
      <c r="E483" s="153" t="s">
        <v>696</v>
      </c>
      <c r="F483" s="188" t="s">
        <v>716</v>
      </c>
      <c r="G483" s="215">
        <v>2917.05</v>
      </c>
      <c r="H483" s="188"/>
      <c r="I483" s="215"/>
      <c r="J483" s="215">
        <v>1742.57</v>
      </c>
      <c r="K483" s="154"/>
      <c r="L483" s="154" t="str">
        <f t="shared" si="1149"/>
        <v>2472,08</v>
      </c>
      <c r="M483" s="154">
        <f t="shared" si="1150"/>
        <v>2966.5</v>
      </c>
      <c r="N483" s="154"/>
      <c r="O483" s="154"/>
      <c r="P483" s="179" t="str">
        <f t="shared" si="1151"/>
        <v>2472,08</v>
      </c>
      <c r="Q483" s="179">
        <f t="shared" si="1152"/>
        <v>2966.4959999999996</v>
      </c>
      <c r="R483" s="179"/>
      <c r="S483" s="179"/>
      <c r="T483" s="159" t="str">
        <f t="shared" si="1153"/>
        <v>2472,08</v>
      </c>
      <c r="U483" s="159">
        <f t="shared" si="1154"/>
        <v>2966.5</v>
      </c>
      <c r="V483" s="159"/>
      <c r="W483" s="159"/>
      <c r="X483" s="179" t="s">
        <v>716</v>
      </c>
      <c r="Y483" s="179">
        <f t="shared" si="1155"/>
        <v>2966.4959999999996</v>
      </c>
      <c r="Z483" s="179"/>
      <c r="AA483" s="179"/>
      <c r="AB483" s="159" t="str">
        <f t="shared" si="1156"/>
        <v>2472,08</v>
      </c>
      <c r="AC483" s="159">
        <f t="shared" si="1157"/>
        <v>2966.5</v>
      </c>
      <c r="AD483" s="159"/>
      <c r="AE483" s="159"/>
      <c r="AF483" s="179">
        <v>2749.4</v>
      </c>
      <c r="AG483" s="179">
        <f t="shared" si="1158"/>
        <v>3299.28</v>
      </c>
      <c r="AH483" s="179"/>
      <c r="AI483" s="179"/>
      <c r="AJ483" s="159">
        <f t="shared" si="1159"/>
        <v>2749.4</v>
      </c>
      <c r="AK483" s="159">
        <f t="shared" si="1160"/>
        <v>3299.28</v>
      </c>
      <c r="AL483" s="159"/>
      <c r="AM483" s="159"/>
      <c r="AN483" s="179">
        <v>2899.5</v>
      </c>
      <c r="AO483" s="179">
        <f t="shared" si="1161"/>
        <v>3479.4</v>
      </c>
      <c r="AP483" s="179"/>
      <c r="AQ483" s="179"/>
      <c r="AR483" s="159">
        <f t="shared" si="1162"/>
        <v>2899.5</v>
      </c>
      <c r="AS483" s="159">
        <f t="shared" si="1163"/>
        <v>3479.4</v>
      </c>
      <c r="AT483" s="159"/>
      <c r="AU483" s="159"/>
      <c r="AV483" s="179">
        <v>3057.2</v>
      </c>
      <c r="AW483" s="179">
        <f t="shared" si="1164"/>
        <v>3668.64</v>
      </c>
      <c r="AX483" s="179"/>
      <c r="AY483" s="179"/>
      <c r="AZ483" s="152" t="s">
        <v>1145</v>
      </c>
    </row>
    <row r="484" spans="1:52" ht="48" thickBot="1" x14ac:dyDescent="0.3">
      <c r="A484" s="211"/>
      <c r="B484" s="283"/>
      <c r="C484" s="134" t="s">
        <v>679</v>
      </c>
      <c r="D484" s="134" t="s">
        <v>628</v>
      </c>
      <c r="E484" s="153" t="s">
        <v>696</v>
      </c>
      <c r="F484" s="188" t="s">
        <v>716</v>
      </c>
      <c r="G484" s="215">
        <v>2917.05</v>
      </c>
      <c r="H484" s="188" t="s">
        <v>716</v>
      </c>
      <c r="I484" s="215">
        <v>2917.05</v>
      </c>
      <c r="J484" s="215">
        <v>1742.57</v>
      </c>
      <c r="K484" s="154"/>
      <c r="L484" s="154" t="str">
        <f t="shared" si="1149"/>
        <v>2472,08</v>
      </c>
      <c r="M484" s="154">
        <f t="shared" si="1150"/>
        <v>2966.5</v>
      </c>
      <c r="N484" s="154" t="str">
        <f t="shared" ref="N484" si="1165">H484</f>
        <v>2472,08</v>
      </c>
      <c r="O484" s="154">
        <f t="shared" ref="O484" si="1166">ROUND(N484*1.2,2)</f>
        <v>2966.5</v>
      </c>
      <c r="P484" s="168" t="str">
        <f t="shared" si="1151"/>
        <v>2472,08</v>
      </c>
      <c r="Q484" s="168">
        <f t="shared" si="1152"/>
        <v>2966.4959999999996</v>
      </c>
      <c r="R484" s="168" t="str">
        <f t="shared" si="1124"/>
        <v>2472,08</v>
      </c>
      <c r="S484" s="168">
        <f>Q484</f>
        <v>2966.4959999999996</v>
      </c>
      <c r="T484" s="159" t="str">
        <f t="shared" si="1153"/>
        <v>2472,08</v>
      </c>
      <c r="U484" s="159">
        <f t="shared" si="1154"/>
        <v>2966.5</v>
      </c>
      <c r="V484" s="159" t="str">
        <f t="shared" ref="V484" si="1167">R484</f>
        <v>2472,08</v>
      </c>
      <c r="W484" s="159">
        <f t="shared" ref="W484" si="1168">ROUND(V484*1.2,2)</f>
        <v>2966.5</v>
      </c>
      <c r="X484" s="168">
        <v>2472.08</v>
      </c>
      <c r="Y484" s="168">
        <f t="shared" si="1155"/>
        <v>2966.4959999999996</v>
      </c>
      <c r="Z484" s="168">
        <f t="shared" ref="Z484:AA484" si="1169">X484</f>
        <v>2472.08</v>
      </c>
      <c r="AA484" s="168">
        <f t="shared" si="1169"/>
        <v>2966.4959999999996</v>
      </c>
      <c r="AB484" s="159">
        <f t="shared" si="1156"/>
        <v>2472.08</v>
      </c>
      <c r="AC484" s="159">
        <f t="shared" si="1157"/>
        <v>2966.5</v>
      </c>
      <c r="AD484" s="159">
        <f t="shared" ref="AD484" si="1170">Z484</f>
        <v>2472.08</v>
      </c>
      <c r="AE484" s="159">
        <f t="shared" ref="AE484" si="1171">ROUND(AD484*1.2,2)</f>
        <v>2966.5</v>
      </c>
      <c r="AF484" s="168">
        <v>2749.4</v>
      </c>
      <c r="AG484" s="168">
        <f t="shared" si="1158"/>
        <v>3299.28</v>
      </c>
      <c r="AH484" s="168">
        <f t="shared" ref="AH484:AI484" si="1172">AF484</f>
        <v>2749.4</v>
      </c>
      <c r="AI484" s="168">
        <f t="shared" si="1172"/>
        <v>3299.28</v>
      </c>
      <c r="AJ484" s="159">
        <f t="shared" si="1159"/>
        <v>2749.4</v>
      </c>
      <c r="AK484" s="159">
        <f t="shared" si="1160"/>
        <v>3299.28</v>
      </c>
      <c r="AL484" s="159">
        <f t="shared" ref="AL484" si="1173">AH484</f>
        <v>2749.4</v>
      </c>
      <c r="AM484" s="159">
        <f t="shared" ref="AM484" si="1174">ROUND(AL484*1.2,2)</f>
        <v>3299.28</v>
      </c>
      <c r="AN484" s="168">
        <v>2899.5</v>
      </c>
      <c r="AO484" s="168">
        <f t="shared" si="1161"/>
        <v>3479.4</v>
      </c>
      <c r="AP484" s="168">
        <f t="shared" ref="AP484:AQ484" si="1175">AN484</f>
        <v>2899.5</v>
      </c>
      <c r="AQ484" s="168">
        <f t="shared" si="1175"/>
        <v>3479.4</v>
      </c>
      <c r="AR484" s="159">
        <f t="shared" si="1162"/>
        <v>2899.5</v>
      </c>
      <c r="AS484" s="159">
        <f t="shared" si="1163"/>
        <v>3479.4</v>
      </c>
      <c r="AT484" s="159">
        <f t="shared" ref="AT484" si="1176">AP484</f>
        <v>2899.5</v>
      </c>
      <c r="AU484" s="159">
        <f t="shared" ref="AU484" si="1177">ROUND(AT484*1.2,2)</f>
        <v>3479.4</v>
      </c>
      <c r="AV484" s="168">
        <v>3057.2</v>
      </c>
      <c r="AW484" s="168">
        <f t="shared" si="1164"/>
        <v>3668.64</v>
      </c>
      <c r="AX484" s="168">
        <f t="shared" ref="AX484:AY484" si="1178">AV484</f>
        <v>3057.2</v>
      </c>
      <c r="AY484" s="168">
        <f t="shared" si="1178"/>
        <v>3668.64</v>
      </c>
      <c r="AZ484" s="152" t="s">
        <v>1145</v>
      </c>
    </row>
    <row r="485" spans="1:52" ht="143.44999999999999" customHeight="1" thickBot="1" x14ac:dyDescent="0.3">
      <c r="A485" s="209">
        <v>40</v>
      </c>
      <c r="B485" s="291" t="s">
        <v>26</v>
      </c>
      <c r="C485" s="289" t="s">
        <v>25</v>
      </c>
      <c r="D485" s="153" t="s">
        <v>821</v>
      </c>
      <c r="E485" s="153" t="s">
        <v>696</v>
      </c>
      <c r="F485" s="154">
        <v>2197.8000000000002</v>
      </c>
      <c r="G485" s="154">
        <v>2593.4</v>
      </c>
      <c r="H485" s="154">
        <v>2494.9499999999998</v>
      </c>
      <c r="I485" s="154">
        <v>2944.04</v>
      </c>
      <c r="J485" s="154">
        <v>2207.36</v>
      </c>
      <c r="K485" s="154"/>
      <c r="L485" s="154">
        <f t="shared" si="1071"/>
        <v>2197.8000000000002</v>
      </c>
      <c r="M485" s="154">
        <f t="shared" si="1122"/>
        <v>2637.36</v>
      </c>
      <c r="N485" s="154">
        <f t="shared" si="1072"/>
        <v>2494.9499999999998</v>
      </c>
      <c r="O485" s="154">
        <f t="shared" ref="O485" si="1179">ROUND(N485*1.2,2)</f>
        <v>2993.94</v>
      </c>
      <c r="P485" s="159">
        <v>2254.98</v>
      </c>
      <c r="Q485" s="159">
        <f>P485*1.2</f>
        <v>2705.9760000000001</v>
      </c>
      <c r="R485" s="159">
        <v>2559.6999999999998</v>
      </c>
      <c r="S485" s="159">
        <f>R485*1.2</f>
        <v>3071.64</v>
      </c>
      <c r="T485" s="163">
        <f>P485</f>
        <v>2254.98</v>
      </c>
      <c r="U485" s="168">
        <f>ROUND(T485*1.2,2)</f>
        <v>2705.98</v>
      </c>
      <c r="V485" s="168">
        <f>R485</f>
        <v>2559.6999999999998</v>
      </c>
      <c r="W485" s="168">
        <f>ROUND(V485*1.2,2)</f>
        <v>3071.64</v>
      </c>
      <c r="X485" s="168">
        <v>2345.1799999999998</v>
      </c>
      <c r="Y485" s="168">
        <f>X485*1.2</f>
        <v>2814.2159999999999</v>
      </c>
      <c r="Z485" s="168">
        <v>2662.09</v>
      </c>
      <c r="AA485" s="168">
        <f>Z485*1.2</f>
        <v>3194.5080000000003</v>
      </c>
      <c r="AB485" s="159">
        <f t="shared" si="1065"/>
        <v>2345.1799999999998</v>
      </c>
      <c r="AC485" s="159">
        <f t="shared" si="1066"/>
        <v>2814.22</v>
      </c>
      <c r="AD485" s="159">
        <f t="shared" si="1076"/>
        <v>2662.09</v>
      </c>
      <c r="AE485" s="159">
        <f t="shared" si="1077"/>
        <v>3194.51</v>
      </c>
      <c r="AF485" s="159">
        <v>2399.79</v>
      </c>
      <c r="AG485" s="159">
        <f t="shared" si="1158"/>
        <v>2879.748</v>
      </c>
      <c r="AH485" s="159">
        <v>2768.58</v>
      </c>
      <c r="AI485" s="159">
        <f>AH485*1.2</f>
        <v>3322.2959999999998</v>
      </c>
      <c r="AJ485" s="159">
        <f t="shared" si="1067"/>
        <v>2399.79</v>
      </c>
      <c r="AK485" s="159">
        <f t="shared" si="1068"/>
        <v>2879.75</v>
      </c>
      <c r="AL485" s="159">
        <f t="shared" si="1078"/>
        <v>2768.58</v>
      </c>
      <c r="AM485" s="159">
        <f t="shared" si="1079"/>
        <v>3322.3</v>
      </c>
      <c r="AN485" s="159">
        <v>2478.9499999999998</v>
      </c>
      <c r="AO485" s="159">
        <f t="shared" si="1161"/>
        <v>2974.74</v>
      </c>
      <c r="AP485" s="159">
        <v>2876.29</v>
      </c>
      <c r="AQ485" s="159">
        <f>AP485*1.2</f>
        <v>3451.5479999999998</v>
      </c>
      <c r="AR485" s="159">
        <f t="shared" si="1069"/>
        <v>2478.9499999999998</v>
      </c>
      <c r="AS485" s="159">
        <f t="shared" si="1070"/>
        <v>2974.74</v>
      </c>
      <c r="AT485" s="159">
        <f t="shared" si="1080"/>
        <v>2876.29</v>
      </c>
      <c r="AU485" s="159">
        <f t="shared" si="1081"/>
        <v>3451.55</v>
      </c>
      <c r="AV485" s="159">
        <v>2542.79</v>
      </c>
      <c r="AW485" s="159">
        <f t="shared" si="1164"/>
        <v>3051.348</v>
      </c>
      <c r="AX485" s="159">
        <v>2876.29</v>
      </c>
      <c r="AY485" s="159">
        <f>AX485*1.2</f>
        <v>3451.5479999999998</v>
      </c>
      <c r="AZ485" s="169" t="s">
        <v>1062</v>
      </c>
    </row>
    <row r="486" spans="1:52" ht="41.25" customHeight="1" thickBot="1" x14ac:dyDescent="0.3">
      <c r="A486" s="210"/>
      <c r="B486" s="282"/>
      <c r="C486" s="290"/>
      <c r="D486" s="153" t="s">
        <v>721</v>
      </c>
      <c r="E486" s="153"/>
      <c r="F486" s="154">
        <v>1531.04</v>
      </c>
      <c r="G486" s="154"/>
      <c r="H486" s="154"/>
      <c r="I486" s="154"/>
      <c r="J486" s="154">
        <v>1486.41</v>
      </c>
      <c r="K486" s="154"/>
      <c r="L486" s="154">
        <f t="shared" si="1071"/>
        <v>1531.04</v>
      </c>
      <c r="M486" s="154"/>
      <c r="N486" s="154"/>
      <c r="O486" s="154"/>
      <c r="P486" s="159">
        <v>1601.47</v>
      </c>
      <c r="Q486" s="159"/>
      <c r="R486" s="159"/>
      <c r="S486" s="159"/>
      <c r="T486" s="159">
        <f>P486</f>
        <v>1601.47</v>
      </c>
      <c r="U486" s="159"/>
      <c r="V486" s="159"/>
      <c r="W486" s="159"/>
      <c r="X486" s="159">
        <v>1655.52</v>
      </c>
      <c r="Y486" s="159"/>
      <c r="Z486" s="159"/>
      <c r="AA486" s="159"/>
      <c r="AB486" s="159">
        <f t="shared" si="1065"/>
        <v>1655.52</v>
      </c>
      <c r="AC486" s="159"/>
      <c r="AD486" s="159"/>
      <c r="AE486" s="159"/>
      <c r="AF486" s="159">
        <v>1722.14</v>
      </c>
      <c r="AG486" s="159"/>
      <c r="AH486" s="159"/>
      <c r="AI486" s="159"/>
      <c r="AJ486" s="159">
        <f t="shared" si="1067"/>
        <v>1722.14</v>
      </c>
      <c r="AK486" s="159"/>
      <c r="AL486" s="159"/>
      <c r="AM486" s="159"/>
      <c r="AN486" s="159">
        <v>1791.09</v>
      </c>
      <c r="AO486" s="159"/>
      <c r="AP486" s="159"/>
      <c r="AQ486" s="159"/>
      <c r="AR486" s="159">
        <f t="shared" si="1069"/>
        <v>1791.09</v>
      </c>
      <c r="AS486" s="159"/>
      <c r="AT486" s="159"/>
      <c r="AU486" s="159"/>
      <c r="AV486" s="159">
        <v>1862.64</v>
      </c>
      <c r="AW486" s="159"/>
      <c r="AX486" s="159"/>
      <c r="AY486" s="159"/>
      <c r="AZ486" s="169" t="s">
        <v>1063</v>
      </c>
    </row>
    <row r="487" spans="1:52" ht="48" thickBot="1" x14ac:dyDescent="0.3">
      <c r="A487" s="210"/>
      <c r="B487" s="282"/>
      <c r="C487" s="290"/>
      <c r="D487" s="153" t="s">
        <v>659</v>
      </c>
      <c r="E487" s="153"/>
      <c r="F487" s="154">
        <v>1711.86</v>
      </c>
      <c r="G487" s="154"/>
      <c r="H487" s="154"/>
      <c r="I487" s="154"/>
      <c r="J487" s="154">
        <v>1675.22</v>
      </c>
      <c r="K487" s="154"/>
      <c r="L487" s="154">
        <f t="shared" si="1071"/>
        <v>1711.86</v>
      </c>
      <c r="M487" s="154"/>
      <c r="N487" s="154"/>
      <c r="O487" s="154"/>
      <c r="P487" s="159">
        <v>1819.51</v>
      </c>
      <c r="Q487" s="159"/>
      <c r="R487" s="159"/>
      <c r="S487" s="159"/>
      <c r="T487" s="159">
        <f>P487</f>
        <v>1819.51</v>
      </c>
      <c r="U487" s="159"/>
      <c r="V487" s="159"/>
      <c r="W487" s="159"/>
      <c r="X487" s="159">
        <v>1892.29</v>
      </c>
      <c r="Y487" s="159"/>
      <c r="Z487" s="159"/>
      <c r="AA487" s="159"/>
      <c r="AB487" s="159">
        <f t="shared" si="1065"/>
        <v>1892.29</v>
      </c>
      <c r="AC487" s="159"/>
      <c r="AD487" s="159"/>
      <c r="AE487" s="159"/>
      <c r="AF487" s="159">
        <v>1967.98</v>
      </c>
      <c r="AG487" s="159"/>
      <c r="AH487" s="159"/>
      <c r="AI487" s="159"/>
      <c r="AJ487" s="159">
        <f t="shared" si="1067"/>
        <v>1967.98</v>
      </c>
      <c r="AK487" s="159"/>
      <c r="AL487" s="159"/>
      <c r="AM487" s="159"/>
      <c r="AN487" s="159">
        <v>2046.7</v>
      </c>
      <c r="AO487" s="159"/>
      <c r="AP487" s="159"/>
      <c r="AQ487" s="159"/>
      <c r="AR487" s="159">
        <f t="shared" si="1069"/>
        <v>2046.7</v>
      </c>
      <c r="AS487" s="159"/>
      <c r="AT487" s="159"/>
      <c r="AU487" s="159"/>
      <c r="AV487" s="159">
        <v>2128.79</v>
      </c>
      <c r="AW487" s="159"/>
      <c r="AX487" s="159"/>
      <c r="AY487" s="159"/>
      <c r="AZ487" s="153" t="s">
        <v>1064</v>
      </c>
    </row>
    <row r="488" spans="1:52" ht="37.9" customHeight="1" thickBot="1" x14ac:dyDescent="0.3">
      <c r="A488" s="210"/>
      <c r="B488" s="282"/>
      <c r="C488" s="290"/>
      <c r="D488" s="153" t="s">
        <v>705</v>
      </c>
      <c r="E488" s="153" t="s">
        <v>696</v>
      </c>
      <c r="F488" s="154">
        <v>1258.6099999999999</v>
      </c>
      <c r="G488" s="154">
        <v>1485.16</v>
      </c>
      <c r="H488" s="154">
        <f>F488</f>
        <v>1258.6099999999999</v>
      </c>
      <c r="I488" s="154">
        <f>G488</f>
        <v>1485.16</v>
      </c>
      <c r="J488" s="154"/>
      <c r="K488" s="154"/>
      <c r="L488" s="154">
        <f t="shared" si="1071"/>
        <v>1258.6099999999999</v>
      </c>
      <c r="M488" s="154">
        <f t="shared" si="1122"/>
        <v>1510.33</v>
      </c>
      <c r="N488" s="154">
        <f t="shared" si="1072"/>
        <v>1258.6099999999999</v>
      </c>
      <c r="O488" s="154">
        <f t="shared" ref="O488" si="1180">ROUND(N488*1.2,2)</f>
        <v>1510.33</v>
      </c>
      <c r="P488" s="159">
        <v>1291.33</v>
      </c>
      <c r="Q488" s="159">
        <f>P488*1.2</f>
        <v>1549.5959999999998</v>
      </c>
      <c r="R488" s="159">
        <f>P488</f>
        <v>1291.33</v>
      </c>
      <c r="S488" s="159">
        <f>Q488</f>
        <v>1549.5959999999998</v>
      </c>
      <c r="T488" s="159">
        <f t="shared" si="1063"/>
        <v>1291.33</v>
      </c>
      <c r="U488" s="159">
        <f t="shared" si="1064"/>
        <v>1549.6</v>
      </c>
      <c r="V488" s="159">
        <f t="shared" si="1074"/>
        <v>1291.33</v>
      </c>
      <c r="W488" s="159">
        <f t="shared" si="1075"/>
        <v>1549.6</v>
      </c>
      <c r="X488" s="159">
        <v>1342.98</v>
      </c>
      <c r="Y488" s="159">
        <f>X488*1.2</f>
        <v>1611.576</v>
      </c>
      <c r="Z488" s="159">
        <f>X488</f>
        <v>1342.98</v>
      </c>
      <c r="AA488" s="159">
        <f>Y488</f>
        <v>1611.576</v>
      </c>
      <c r="AB488" s="159"/>
      <c r="AC488" s="159"/>
      <c r="AD488" s="159"/>
      <c r="AE488" s="159"/>
      <c r="AF488" s="159"/>
      <c r="AG488" s="159"/>
      <c r="AH488" s="159"/>
      <c r="AI488" s="159"/>
      <c r="AJ488" s="159"/>
      <c r="AK488" s="159"/>
      <c r="AL488" s="159"/>
      <c r="AM488" s="159"/>
      <c r="AN488" s="159"/>
      <c r="AO488" s="159"/>
      <c r="AP488" s="159"/>
      <c r="AQ488" s="159"/>
      <c r="AR488" s="159"/>
      <c r="AS488" s="159"/>
      <c r="AT488" s="159"/>
      <c r="AU488" s="159"/>
      <c r="AV488" s="159"/>
      <c r="AW488" s="159"/>
      <c r="AX488" s="159"/>
      <c r="AY488" s="159"/>
      <c r="AZ488" s="153" t="s">
        <v>863</v>
      </c>
    </row>
    <row r="489" spans="1:52" ht="63.75" thickBot="1" x14ac:dyDescent="0.3">
      <c r="A489" s="210"/>
      <c r="B489" s="282"/>
      <c r="C489" s="290"/>
      <c r="D489" s="153" t="s">
        <v>773</v>
      </c>
      <c r="E489" s="153"/>
      <c r="F489" s="154">
        <v>2536.71</v>
      </c>
      <c r="G489" s="154"/>
      <c r="H489" s="154">
        <f>F489</f>
        <v>2536.71</v>
      </c>
      <c r="I489" s="154"/>
      <c r="J489" s="154"/>
      <c r="K489" s="154"/>
      <c r="L489" s="154">
        <f t="shared" si="1071"/>
        <v>2536.71</v>
      </c>
      <c r="M489" s="154"/>
      <c r="N489" s="154">
        <f t="shared" si="1072"/>
        <v>2536.71</v>
      </c>
      <c r="O489" s="154"/>
      <c r="P489" s="159">
        <v>2653.28</v>
      </c>
      <c r="Q489" s="159"/>
      <c r="R489" s="159">
        <v>2653.28</v>
      </c>
      <c r="S489" s="159"/>
      <c r="T489" s="159">
        <f t="shared" si="1063"/>
        <v>2653.28</v>
      </c>
      <c r="U489" s="159"/>
      <c r="V489" s="159">
        <f t="shared" si="1074"/>
        <v>2653.28</v>
      </c>
      <c r="W489" s="159"/>
      <c r="X489" s="159">
        <v>2759.41</v>
      </c>
      <c r="Y489" s="159"/>
      <c r="Z489" s="159">
        <f>X489</f>
        <v>2759.41</v>
      </c>
      <c r="AA489" s="159"/>
      <c r="AB489" s="159"/>
      <c r="AC489" s="159"/>
      <c r="AD489" s="159"/>
      <c r="AE489" s="159"/>
      <c r="AF489" s="159"/>
      <c r="AG489" s="159"/>
      <c r="AH489" s="159"/>
      <c r="AI489" s="159"/>
      <c r="AJ489" s="159"/>
      <c r="AK489" s="159"/>
      <c r="AL489" s="159"/>
      <c r="AM489" s="159"/>
      <c r="AN489" s="159"/>
      <c r="AO489" s="159"/>
      <c r="AP489" s="159"/>
      <c r="AQ489" s="159"/>
      <c r="AR489" s="159"/>
      <c r="AS489" s="159"/>
      <c r="AT489" s="159"/>
      <c r="AU489" s="159"/>
      <c r="AV489" s="159"/>
      <c r="AW489" s="159"/>
      <c r="AX489" s="159"/>
      <c r="AY489" s="159"/>
      <c r="AZ489" s="153" t="s">
        <v>863</v>
      </c>
    </row>
    <row r="490" spans="1:52" ht="63.75" thickBot="1" x14ac:dyDescent="0.3">
      <c r="A490" s="210"/>
      <c r="B490" s="282"/>
      <c r="C490" s="290"/>
      <c r="D490" s="153" t="s">
        <v>199</v>
      </c>
      <c r="E490" s="153" t="s">
        <v>696</v>
      </c>
      <c r="F490" s="215">
        <v>1692.73</v>
      </c>
      <c r="G490" s="154">
        <v>1997.42</v>
      </c>
      <c r="H490" s="154">
        <v>1844.9</v>
      </c>
      <c r="I490" s="154">
        <v>2176.98</v>
      </c>
      <c r="J490" s="154"/>
      <c r="K490" s="154"/>
      <c r="L490" s="154">
        <v>1692.73</v>
      </c>
      <c r="M490" s="154">
        <v>2031.28</v>
      </c>
      <c r="N490" s="154">
        <v>1844.9</v>
      </c>
      <c r="O490" s="154">
        <v>2213.88</v>
      </c>
      <c r="P490" s="159">
        <v>1736.75</v>
      </c>
      <c r="Q490" s="159">
        <v>2084.1</v>
      </c>
      <c r="R490" s="159">
        <v>1892.88</v>
      </c>
      <c r="S490" s="159">
        <v>2271.4560000000001</v>
      </c>
      <c r="T490" s="159">
        <v>1736.75</v>
      </c>
      <c r="U490" s="159">
        <v>2084.1</v>
      </c>
      <c r="V490" s="159">
        <v>1892.88</v>
      </c>
      <c r="W490" s="159">
        <v>2271.46</v>
      </c>
      <c r="X490" s="159">
        <v>1806.23</v>
      </c>
      <c r="Y490" s="159">
        <v>2167.48</v>
      </c>
      <c r="Z490" s="159">
        <v>1968.57</v>
      </c>
      <c r="AA490" s="159">
        <f>Z490*1.2</f>
        <v>2362.2839999999997</v>
      </c>
      <c r="AB490" s="159">
        <v>1806.22</v>
      </c>
      <c r="AC490" s="159">
        <v>2167.46</v>
      </c>
      <c r="AD490" s="159">
        <f>Z490</f>
        <v>1968.57</v>
      </c>
      <c r="AE490" s="159">
        <f>AA490</f>
        <v>2362.2839999999997</v>
      </c>
      <c r="AF490" s="159">
        <v>1878.46</v>
      </c>
      <c r="AG490" s="159">
        <v>2254.152</v>
      </c>
      <c r="AH490" s="159">
        <v>2047.34</v>
      </c>
      <c r="AI490" s="159">
        <v>2456.808</v>
      </c>
      <c r="AJ490" s="159">
        <v>1878.46</v>
      </c>
      <c r="AK490" s="159">
        <v>2254.15</v>
      </c>
      <c r="AL490" s="159">
        <v>2047.34</v>
      </c>
      <c r="AM490" s="159">
        <v>2456.81</v>
      </c>
      <c r="AN490" s="159">
        <v>1953.61</v>
      </c>
      <c r="AO490" s="159">
        <v>2344.3319999999999</v>
      </c>
      <c r="AP490" s="159">
        <v>2129.23</v>
      </c>
      <c r="AQ490" s="159">
        <v>2555.076</v>
      </c>
      <c r="AR490" s="159">
        <v>1953.61</v>
      </c>
      <c r="AS490" s="159">
        <v>2344.33</v>
      </c>
      <c r="AT490" s="159">
        <v>2129.23</v>
      </c>
      <c r="AU490" s="159">
        <v>2555.08</v>
      </c>
      <c r="AV490" s="159">
        <v>2062.63</v>
      </c>
      <c r="AW490" s="159">
        <v>2475.1559999999999</v>
      </c>
      <c r="AX490" s="159">
        <v>2226.4</v>
      </c>
      <c r="AY490" s="159">
        <v>2671.68</v>
      </c>
      <c r="AZ490" s="153" t="s">
        <v>1059</v>
      </c>
    </row>
    <row r="491" spans="1:52" ht="32.25" thickBot="1" x14ac:dyDescent="0.3">
      <c r="A491" s="210"/>
      <c r="B491" s="282"/>
      <c r="C491" s="290"/>
      <c r="D491" s="153" t="s">
        <v>444</v>
      </c>
      <c r="E491" s="153"/>
      <c r="F491" s="215">
        <v>1363.01</v>
      </c>
      <c r="G491" s="154"/>
      <c r="H491" s="154">
        <v>1363.01</v>
      </c>
      <c r="I491" s="154"/>
      <c r="J491" s="154"/>
      <c r="K491" s="154"/>
      <c r="L491" s="154">
        <f t="shared" si="1071"/>
        <v>1363.01</v>
      </c>
      <c r="M491" s="154"/>
      <c r="N491" s="154">
        <f t="shared" si="1072"/>
        <v>1363.01</v>
      </c>
      <c r="O491" s="154"/>
      <c r="P491" s="159">
        <v>1365.78</v>
      </c>
      <c r="Q491" s="159"/>
      <c r="R491" s="159">
        <v>1365.78</v>
      </c>
      <c r="S491" s="159"/>
      <c r="T491" s="159">
        <f>P491</f>
        <v>1365.78</v>
      </c>
      <c r="U491" s="159"/>
      <c r="V491" s="159">
        <f>R491</f>
        <v>1365.78</v>
      </c>
      <c r="W491" s="159"/>
      <c r="X491" s="159">
        <v>1420.35</v>
      </c>
      <c r="Y491" s="159"/>
      <c r="Z491" s="159">
        <v>1420.35</v>
      </c>
      <c r="AA491" s="159"/>
      <c r="AB491" s="159">
        <f t="shared" si="1065"/>
        <v>1420.35</v>
      </c>
      <c r="AC491" s="159"/>
      <c r="AD491" s="159">
        <f t="shared" si="1076"/>
        <v>1420.35</v>
      </c>
      <c r="AE491" s="159"/>
      <c r="AF491" s="159">
        <v>1477.23</v>
      </c>
      <c r="AG491" s="159"/>
      <c r="AH491" s="159">
        <v>1477.23</v>
      </c>
      <c r="AI491" s="159"/>
      <c r="AJ491" s="159">
        <f t="shared" si="1067"/>
        <v>1477.23</v>
      </c>
      <c r="AK491" s="159"/>
      <c r="AL491" s="159">
        <f t="shared" si="1078"/>
        <v>1477.23</v>
      </c>
      <c r="AM491" s="159"/>
      <c r="AN491" s="159">
        <v>1536.25</v>
      </c>
      <c r="AO491" s="159"/>
      <c r="AP491" s="159">
        <v>1536.25</v>
      </c>
      <c r="AQ491" s="159"/>
      <c r="AR491" s="159">
        <f t="shared" si="1069"/>
        <v>1536.25</v>
      </c>
      <c r="AS491" s="159"/>
      <c r="AT491" s="159">
        <f t="shared" si="1080"/>
        <v>1536.25</v>
      </c>
      <c r="AU491" s="159"/>
      <c r="AV491" s="159">
        <v>1597.74</v>
      </c>
      <c r="AW491" s="159"/>
      <c r="AX491" s="159">
        <v>1597.74</v>
      </c>
      <c r="AY491" s="159"/>
      <c r="AZ491" s="153" t="s">
        <v>1033</v>
      </c>
    </row>
    <row r="492" spans="1:52" ht="123.6" customHeight="1" thickBot="1" x14ac:dyDescent="0.3">
      <c r="A492" s="210"/>
      <c r="B492" s="310"/>
      <c r="C492" s="134" t="s">
        <v>831</v>
      </c>
      <c r="D492" s="153" t="s">
        <v>821</v>
      </c>
      <c r="E492" s="153" t="s">
        <v>696</v>
      </c>
      <c r="F492" s="154">
        <v>2197.8000000000002</v>
      </c>
      <c r="G492" s="154">
        <v>2593.4</v>
      </c>
      <c r="H492" s="154">
        <v>2494.9499999999998</v>
      </c>
      <c r="I492" s="154">
        <v>2944.04</v>
      </c>
      <c r="J492" s="154">
        <v>2207.36</v>
      </c>
      <c r="K492" s="154"/>
      <c r="L492" s="154">
        <v>2197.8000000000002</v>
      </c>
      <c r="M492" s="154">
        <v>2637.36</v>
      </c>
      <c r="N492" s="154"/>
      <c r="O492" s="154"/>
      <c r="P492" s="159">
        <v>2254.98</v>
      </c>
      <c r="Q492" s="159">
        <v>2705.9760000000001</v>
      </c>
      <c r="R492" s="159"/>
      <c r="S492" s="159"/>
      <c r="T492" s="159">
        <v>2254.98</v>
      </c>
      <c r="U492" s="159">
        <v>2705.98</v>
      </c>
      <c r="V492" s="159"/>
      <c r="W492" s="159"/>
      <c r="X492" s="159">
        <v>2345.1799999999998</v>
      </c>
      <c r="Y492" s="159">
        <f>X492*1.2</f>
        <v>2814.2159999999999</v>
      </c>
      <c r="Z492" s="159"/>
      <c r="AA492" s="159"/>
      <c r="AB492" s="159">
        <v>2345.19</v>
      </c>
      <c r="AC492" s="159">
        <v>2814.23</v>
      </c>
      <c r="AD492" s="159"/>
      <c r="AE492" s="159"/>
      <c r="AF492" s="159">
        <v>2399.79</v>
      </c>
      <c r="AG492" s="159">
        <v>2879.748</v>
      </c>
      <c r="AH492" s="159"/>
      <c r="AI492" s="159"/>
      <c r="AJ492" s="159">
        <v>2399.79</v>
      </c>
      <c r="AK492" s="159">
        <v>2879.75</v>
      </c>
      <c r="AL492" s="159"/>
      <c r="AM492" s="159"/>
      <c r="AN492" s="159">
        <v>2478.9499999999998</v>
      </c>
      <c r="AO492" s="159">
        <v>2974.74</v>
      </c>
      <c r="AP492" s="159"/>
      <c r="AQ492" s="159"/>
      <c r="AR492" s="159">
        <v>2478.9499999999998</v>
      </c>
      <c r="AS492" s="159">
        <v>2974.74</v>
      </c>
      <c r="AT492" s="159"/>
      <c r="AU492" s="159"/>
      <c r="AV492" s="159">
        <v>2542.79</v>
      </c>
      <c r="AW492" s="159">
        <v>3051.348</v>
      </c>
      <c r="AX492" s="159"/>
      <c r="AY492" s="159"/>
      <c r="AZ492" s="153" t="s">
        <v>1062</v>
      </c>
    </row>
    <row r="493" spans="1:52" ht="63.75" thickBot="1" x14ac:dyDescent="0.3">
      <c r="A493" s="210"/>
      <c r="B493" s="282"/>
      <c r="C493" s="214" t="s">
        <v>832</v>
      </c>
      <c r="D493" s="214" t="s">
        <v>822</v>
      </c>
      <c r="E493" s="153"/>
      <c r="F493" s="154">
        <v>3448.26</v>
      </c>
      <c r="G493" s="154"/>
      <c r="H493" s="154"/>
      <c r="I493" s="154"/>
      <c r="J493" s="154"/>
      <c r="K493" s="154"/>
      <c r="L493" s="154">
        <v>3448.26</v>
      </c>
      <c r="M493" s="154"/>
      <c r="N493" s="154"/>
      <c r="O493" s="154"/>
      <c r="P493" s="159">
        <v>4045.61</v>
      </c>
      <c r="Q493" s="159"/>
      <c r="R493" s="159"/>
      <c r="S493" s="159"/>
      <c r="T493" s="159">
        <v>4045.61</v>
      </c>
      <c r="U493" s="159"/>
      <c r="V493" s="159"/>
      <c r="W493" s="159"/>
      <c r="X493" s="159">
        <v>4611.12</v>
      </c>
      <c r="Y493" s="159"/>
      <c r="Z493" s="159"/>
      <c r="AA493" s="159"/>
      <c r="AB493" s="159">
        <v>4207.43</v>
      </c>
      <c r="AC493" s="159"/>
      <c r="AD493" s="159"/>
      <c r="AE493" s="159"/>
      <c r="AF493" s="159">
        <v>4375.74</v>
      </c>
      <c r="AG493" s="159"/>
      <c r="AH493" s="159"/>
      <c r="AI493" s="159"/>
      <c r="AJ493" s="159">
        <v>4375.74</v>
      </c>
      <c r="AK493" s="159"/>
      <c r="AL493" s="159"/>
      <c r="AM493" s="159"/>
      <c r="AN493" s="159">
        <v>4550.76</v>
      </c>
      <c r="AO493" s="159"/>
      <c r="AP493" s="159"/>
      <c r="AQ493" s="159"/>
      <c r="AR493" s="159">
        <v>4550.76</v>
      </c>
      <c r="AS493" s="159"/>
      <c r="AT493" s="159"/>
      <c r="AU493" s="159"/>
      <c r="AV493" s="159">
        <v>4732.84</v>
      </c>
      <c r="AW493" s="159"/>
      <c r="AX493" s="159"/>
      <c r="AY493" s="159"/>
      <c r="AZ493" s="153" t="s">
        <v>1062</v>
      </c>
    </row>
    <row r="494" spans="1:52" ht="63.75" thickBot="1" x14ac:dyDescent="0.3">
      <c r="A494" s="210"/>
      <c r="B494" s="282"/>
      <c r="C494" s="189" t="s">
        <v>833</v>
      </c>
      <c r="D494" s="214" t="s">
        <v>822</v>
      </c>
      <c r="E494" s="153"/>
      <c r="F494" s="154">
        <v>3448.26</v>
      </c>
      <c r="G494" s="154"/>
      <c r="H494" s="154"/>
      <c r="I494" s="154"/>
      <c r="J494" s="154"/>
      <c r="K494" s="154"/>
      <c r="L494" s="154">
        <v>3448.26</v>
      </c>
      <c r="M494" s="154"/>
      <c r="N494" s="154"/>
      <c r="O494" s="154"/>
      <c r="P494" s="159">
        <v>4045.61</v>
      </c>
      <c r="Q494" s="159"/>
      <c r="R494" s="159"/>
      <c r="S494" s="159"/>
      <c r="T494" s="159">
        <v>4045.61</v>
      </c>
      <c r="U494" s="159"/>
      <c r="V494" s="159"/>
      <c r="W494" s="159"/>
      <c r="X494" s="159">
        <v>4611.12</v>
      </c>
      <c r="Y494" s="159"/>
      <c r="Z494" s="159"/>
      <c r="AA494" s="159"/>
      <c r="AB494" s="159">
        <v>4207.43</v>
      </c>
      <c r="AC494" s="159"/>
      <c r="AD494" s="159"/>
      <c r="AE494" s="159"/>
      <c r="AF494" s="159">
        <v>4375.74</v>
      </c>
      <c r="AG494" s="159"/>
      <c r="AH494" s="159"/>
      <c r="AI494" s="159"/>
      <c r="AJ494" s="159">
        <v>4375.74</v>
      </c>
      <c r="AK494" s="159"/>
      <c r="AL494" s="159"/>
      <c r="AM494" s="159"/>
      <c r="AN494" s="159">
        <v>4550.76</v>
      </c>
      <c r="AO494" s="159"/>
      <c r="AP494" s="159"/>
      <c r="AQ494" s="159"/>
      <c r="AR494" s="159">
        <v>4550.76</v>
      </c>
      <c r="AS494" s="159"/>
      <c r="AT494" s="159"/>
      <c r="AU494" s="159"/>
      <c r="AV494" s="159">
        <v>4732.84</v>
      </c>
      <c r="AW494" s="159"/>
      <c r="AX494" s="159"/>
      <c r="AY494" s="159"/>
      <c r="AZ494" s="153" t="s">
        <v>1062</v>
      </c>
    </row>
    <row r="495" spans="1:52" ht="180.6" customHeight="1" thickBot="1" x14ac:dyDescent="0.3">
      <c r="A495" s="210"/>
      <c r="B495" s="282"/>
      <c r="C495" s="190"/>
      <c r="D495" s="153" t="s">
        <v>821</v>
      </c>
      <c r="E495" s="153" t="s">
        <v>696</v>
      </c>
      <c r="F495" s="154">
        <v>2197.8000000000002</v>
      </c>
      <c r="G495" s="154">
        <v>2593.4</v>
      </c>
      <c r="H495" s="154">
        <v>2494.9499999999998</v>
      </c>
      <c r="I495" s="154">
        <v>2944.04</v>
      </c>
      <c r="J495" s="154">
        <v>2207.36</v>
      </c>
      <c r="K495" s="154"/>
      <c r="L495" s="154">
        <v>2197.8000000000002</v>
      </c>
      <c r="M495" s="154">
        <v>2637.36</v>
      </c>
      <c r="N495" s="154">
        <v>2494.9499999999998</v>
      </c>
      <c r="O495" s="154">
        <v>2993.94</v>
      </c>
      <c r="P495" s="159">
        <v>2254.98</v>
      </c>
      <c r="Q495" s="159">
        <v>2705.9760000000001</v>
      </c>
      <c r="R495" s="159">
        <v>2559.6999999999998</v>
      </c>
      <c r="S495" s="159">
        <v>3071.64</v>
      </c>
      <c r="T495" s="159">
        <v>2254.98</v>
      </c>
      <c r="U495" s="159">
        <v>2705.98</v>
      </c>
      <c r="V495" s="159">
        <v>2559.6999999999998</v>
      </c>
      <c r="W495" s="159">
        <v>3071.64</v>
      </c>
      <c r="X495" s="159">
        <v>2345.1799999999998</v>
      </c>
      <c r="Y495" s="159">
        <f>X495*1.2</f>
        <v>2814.2159999999999</v>
      </c>
      <c r="Z495" s="159">
        <v>2662.09</v>
      </c>
      <c r="AA495" s="159">
        <f>Z495*1.2</f>
        <v>3194.5080000000003</v>
      </c>
      <c r="AB495" s="159">
        <v>2345.19</v>
      </c>
      <c r="AC495" s="159">
        <v>2814.23</v>
      </c>
      <c r="AD495" s="159">
        <v>2662.1</v>
      </c>
      <c r="AE495" s="159">
        <v>3194.52</v>
      </c>
      <c r="AF495" s="159">
        <v>2399.79</v>
      </c>
      <c r="AG495" s="159">
        <v>2879.748</v>
      </c>
      <c r="AH495" s="159">
        <v>2768.58</v>
      </c>
      <c r="AI495" s="159">
        <v>3322.2959999999998</v>
      </c>
      <c r="AJ495" s="159">
        <v>2399.79</v>
      </c>
      <c r="AK495" s="159">
        <v>2879.75</v>
      </c>
      <c r="AL495" s="159">
        <v>2768.58</v>
      </c>
      <c r="AM495" s="159">
        <v>3322.3</v>
      </c>
      <c r="AN495" s="159">
        <v>2478.9499999999998</v>
      </c>
      <c r="AO495" s="159">
        <v>2974.74</v>
      </c>
      <c r="AP495" s="159">
        <v>2876.29</v>
      </c>
      <c r="AQ495" s="159">
        <v>3451.5479999999998</v>
      </c>
      <c r="AR495" s="159">
        <v>2478.9499999999998</v>
      </c>
      <c r="AS495" s="159">
        <v>2974.74</v>
      </c>
      <c r="AT495" s="159">
        <v>2876.29</v>
      </c>
      <c r="AU495" s="159">
        <v>3451.55</v>
      </c>
      <c r="AV495" s="159">
        <v>2542.79</v>
      </c>
      <c r="AW495" s="159">
        <v>3051.348</v>
      </c>
      <c r="AX495" s="159">
        <v>2876.29</v>
      </c>
      <c r="AY495" s="159">
        <v>3451.5479999999998</v>
      </c>
      <c r="AZ495" s="153" t="s">
        <v>1062</v>
      </c>
    </row>
    <row r="496" spans="1:52" ht="177" customHeight="1" thickBot="1" x14ac:dyDescent="0.3">
      <c r="A496" s="210"/>
      <c r="B496" s="282"/>
      <c r="C496" s="190" t="s">
        <v>834</v>
      </c>
      <c r="D496" s="153" t="s">
        <v>821</v>
      </c>
      <c r="E496" s="153" t="s">
        <v>696</v>
      </c>
      <c r="F496" s="154">
        <v>2197.8000000000002</v>
      </c>
      <c r="G496" s="154">
        <v>2593.4</v>
      </c>
      <c r="H496" s="154">
        <v>2494.9499999999998</v>
      </c>
      <c r="I496" s="154">
        <v>2944.04</v>
      </c>
      <c r="J496" s="154">
        <v>2207.36</v>
      </c>
      <c r="K496" s="154"/>
      <c r="L496" s="154">
        <v>2197.8000000000002</v>
      </c>
      <c r="M496" s="154">
        <v>2637.36</v>
      </c>
      <c r="N496" s="154">
        <v>2494.9499999999998</v>
      </c>
      <c r="O496" s="154">
        <v>2993.94</v>
      </c>
      <c r="P496" s="159">
        <v>2254.98</v>
      </c>
      <c r="Q496" s="159">
        <v>2705.9760000000001</v>
      </c>
      <c r="R496" s="159">
        <v>2559.6999999999998</v>
      </c>
      <c r="S496" s="159">
        <v>3071.64</v>
      </c>
      <c r="T496" s="159">
        <v>2254.98</v>
      </c>
      <c r="U496" s="159">
        <v>2705.98</v>
      </c>
      <c r="V496" s="159">
        <v>2559.6999999999998</v>
      </c>
      <c r="W496" s="159">
        <v>3071.64</v>
      </c>
      <c r="X496" s="159">
        <v>2345.1799999999998</v>
      </c>
      <c r="Y496" s="159">
        <f>X496*1.2</f>
        <v>2814.2159999999999</v>
      </c>
      <c r="Z496" s="159">
        <v>2662.09</v>
      </c>
      <c r="AA496" s="159">
        <f>Z496*1.2</f>
        <v>3194.5080000000003</v>
      </c>
      <c r="AB496" s="159">
        <v>2345.19</v>
      </c>
      <c r="AC496" s="159">
        <v>2814.23</v>
      </c>
      <c r="AD496" s="159">
        <v>2662.1</v>
      </c>
      <c r="AE496" s="159">
        <v>3194.52</v>
      </c>
      <c r="AF496" s="159">
        <v>2399.79</v>
      </c>
      <c r="AG496" s="159">
        <v>2879.748</v>
      </c>
      <c r="AH496" s="159">
        <v>2768.58</v>
      </c>
      <c r="AI496" s="159">
        <v>3322.2959999999998</v>
      </c>
      <c r="AJ496" s="159">
        <v>2399.79</v>
      </c>
      <c r="AK496" s="159">
        <v>2879.75</v>
      </c>
      <c r="AL496" s="159">
        <v>2768.58</v>
      </c>
      <c r="AM496" s="159">
        <v>3322.3</v>
      </c>
      <c r="AN496" s="159">
        <v>2478.9499999999998</v>
      </c>
      <c r="AO496" s="159">
        <v>2974.74</v>
      </c>
      <c r="AP496" s="159">
        <v>2876.29</v>
      </c>
      <c r="AQ496" s="159">
        <v>3451.5479999999998</v>
      </c>
      <c r="AR496" s="159">
        <v>2478.9499999999998</v>
      </c>
      <c r="AS496" s="159">
        <v>2974.74</v>
      </c>
      <c r="AT496" s="159">
        <v>2876.29</v>
      </c>
      <c r="AU496" s="159">
        <v>3451.55</v>
      </c>
      <c r="AV496" s="159">
        <v>2542.79</v>
      </c>
      <c r="AW496" s="159">
        <v>3051.348</v>
      </c>
      <c r="AX496" s="159">
        <v>2876.29</v>
      </c>
      <c r="AY496" s="159">
        <v>3451.5479999999998</v>
      </c>
      <c r="AZ496" s="153" t="s">
        <v>1062</v>
      </c>
    </row>
    <row r="497" spans="1:52" ht="63.75" thickBot="1" x14ac:dyDescent="0.3">
      <c r="A497" s="210"/>
      <c r="B497" s="282"/>
      <c r="C497" s="214" t="s">
        <v>835</v>
      </c>
      <c r="D497" s="214" t="s">
        <v>822</v>
      </c>
      <c r="E497" s="153"/>
      <c r="F497" s="154">
        <v>3448.26</v>
      </c>
      <c r="G497" s="154"/>
      <c r="H497" s="154"/>
      <c r="I497" s="154"/>
      <c r="J497" s="154"/>
      <c r="K497" s="154"/>
      <c r="L497" s="154">
        <v>3448.26</v>
      </c>
      <c r="M497" s="154"/>
      <c r="N497" s="154"/>
      <c r="O497" s="154"/>
      <c r="P497" s="159">
        <v>4045.61</v>
      </c>
      <c r="Q497" s="159"/>
      <c r="R497" s="159"/>
      <c r="S497" s="159"/>
      <c r="T497" s="159">
        <v>4045.61</v>
      </c>
      <c r="U497" s="159"/>
      <c r="V497" s="159"/>
      <c r="W497" s="159"/>
      <c r="X497" s="159">
        <v>4611.12</v>
      </c>
      <c r="Y497" s="159"/>
      <c r="Z497" s="159"/>
      <c r="AA497" s="159"/>
      <c r="AB497" s="159">
        <v>4207.43</v>
      </c>
      <c r="AC497" s="159"/>
      <c r="AD497" s="159"/>
      <c r="AE497" s="159"/>
      <c r="AF497" s="159">
        <v>4375.74</v>
      </c>
      <c r="AG497" s="159"/>
      <c r="AH497" s="159"/>
      <c r="AI497" s="159"/>
      <c r="AJ497" s="159">
        <v>4375.74</v>
      </c>
      <c r="AK497" s="159"/>
      <c r="AL497" s="159"/>
      <c r="AM497" s="159"/>
      <c r="AN497" s="159">
        <v>4550.76</v>
      </c>
      <c r="AO497" s="159"/>
      <c r="AP497" s="159"/>
      <c r="AQ497" s="159"/>
      <c r="AR497" s="159">
        <v>4550.76</v>
      </c>
      <c r="AS497" s="159"/>
      <c r="AT497" s="159"/>
      <c r="AU497" s="159"/>
      <c r="AV497" s="159">
        <v>4732.84</v>
      </c>
      <c r="AW497" s="159"/>
      <c r="AX497" s="159"/>
      <c r="AY497" s="159"/>
      <c r="AZ497" s="153" t="s">
        <v>1062</v>
      </c>
    </row>
    <row r="498" spans="1:52" ht="63.75" thickBot="1" x14ac:dyDescent="0.3">
      <c r="A498" s="210"/>
      <c r="B498" s="282"/>
      <c r="C498" s="214" t="s">
        <v>836</v>
      </c>
      <c r="D498" s="214" t="s">
        <v>822</v>
      </c>
      <c r="E498" s="153"/>
      <c r="F498" s="154">
        <v>3448.26</v>
      </c>
      <c r="G498" s="154"/>
      <c r="H498" s="154"/>
      <c r="I498" s="154"/>
      <c r="J498" s="154"/>
      <c r="K498" s="154"/>
      <c r="L498" s="154">
        <v>3448.26</v>
      </c>
      <c r="M498" s="154"/>
      <c r="N498" s="154"/>
      <c r="O498" s="154"/>
      <c r="P498" s="159">
        <v>4045.61</v>
      </c>
      <c r="Q498" s="159"/>
      <c r="R498" s="159"/>
      <c r="S498" s="159"/>
      <c r="T498" s="159">
        <v>4045.61</v>
      </c>
      <c r="U498" s="159"/>
      <c r="V498" s="159"/>
      <c r="W498" s="159"/>
      <c r="X498" s="159">
        <v>4611.12</v>
      </c>
      <c r="Y498" s="159"/>
      <c r="Z498" s="159"/>
      <c r="AA498" s="159"/>
      <c r="AB498" s="159">
        <v>4207.43</v>
      </c>
      <c r="AC498" s="159"/>
      <c r="AD498" s="159"/>
      <c r="AE498" s="159"/>
      <c r="AF498" s="159">
        <v>4375.74</v>
      </c>
      <c r="AG498" s="159"/>
      <c r="AH498" s="159"/>
      <c r="AI498" s="159"/>
      <c r="AJ498" s="159">
        <v>4375.74</v>
      </c>
      <c r="AK498" s="159"/>
      <c r="AL498" s="159"/>
      <c r="AM498" s="159"/>
      <c r="AN498" s="159">
        <v>4550.76</v>
      </c>
      <c r="AO498" s="159"/>
      <c r="AP498" s="159"/>
      <c r="AQ498" s="159"/>
      <c r="AR498" s="159">
        <v>4550.76</v>
      </c>
      <c r="AS498" s="159"/>
      <c r="AT498" s="159"/>
      <c r="AU498" s="159"/>
      <c r="AV498" s="159">
        <v>4732.84</v>
      </c>
      <c r="AW498" s="159"/>
      <c r="AX498" s="159"/>
      <c r="AY498" s="159"/>
      <c r="AZ498" s="153" t="s">
        <v>1062</v>
      </c>
    </row>
    <row r="499" spans="1:52" ht="174" thickBot="1" x14ac:dyDescent="0.3">
      <c r="A499" s="210"/>
      <c r="B499" s="282"/>
      <c r="C499" s="212" t="s">
        <v>837</v>
      </c>
      <c r="D499" s="153" t="s">
        <v>821</v>
      </c>
      <c r="E499" s="153" t="s">
        <v>696</v>
      </c>
      <c r="F499" s="154">
        <v>2197.8000000000002</v>
      </c>
      <c r="G499" s="154">
        <v>2593.4</v>
      </c>
      <c r="H499" s="154"/>
      <c r="I499" s="154"/>
      <c r="J499" s="154">
        <v>2207.36</v>
      </c>
      <c r="K499" s="154"/>
      <c r="L499" s="154">
        <v>2197.8000000000002</v>
      </c>
      <c r="M499" s="154">
        <v>2637.36</v>
      </c>
      <c r="N499" s="154"/>
      <c r="O499" s="154"/>
      <c r="P499" s="159">
        <v>2254.98</v>
      </c>
      <c r="Q499" s="159">
        <v>2705.9760000000001</v>
      </c>
      <c r="R499" s="159"/>
      <c r="S499" s="159"/>
      <c r="T499" s="159">
        <v>2254.98</v>
      </c>
      <c r="U499" s="159">
        <v>2705.98</v>
      </c>
      <c r="V499" s="159"/>
      <c r="W499" s="159"/>
      <c r="X499" s="159">
        <v>2345.1799999999998</v>
      </c>
      <c r="Y499" s="159">
        <f>X499*1.2</f>
        <v>2814.2159999999999</v>
      </c>
      <c r="Z499" s="159"/>
      <c r="AA499" s="159"/>
      <c r="AB499" s="159">
        <v>2345.19</v>
      </c>
      <c r="AC499" s="159">
        <v>2814.23</v>
      </c>
      <c r="AD499" s="159"/>
      <c r="AE499" s="159"/>
      <c r="AF499" s="159">
        <v>2399.79</v>
      </c>
      <c r="AG499" s="159">
        <v>2879.748</v>
      </c>
      <c r="AH499" s="159"/>
      <c r="AI499" s="159"/>
      <c r="AJ499" s="159">
        <v>2399.79</v>
      </c>
      <c r="AK499" s="159">
        <v>2879.75</v>
      </c>
      <c r="AL499" s="159"/>
      <c r="AM499" s="159"/>
      <c r="AN499" s="159">
        <v>2478.9499999999998</v>
      </c>
      <c r="AO499" s="159">
        <v>2974.74</v>
      </c>
      <c r="AP499" s="159"/>
      <c r="AQ499" s="159"/>
      <c r="AR499" s="159">
        <v>2478.9499999999998</v>
      </c>
      <c r="AS499" s="159">
        <v>2974.74</v>
      </c>
      <c r="AT499" s="159"/>
      <c r="AU499" s="159"/>
      <c r="AV499" s="159">
        <v>2542.79</v>
      </c>
      <c r="AW499" s="159">
        <v>3051.348</v>
      </c>
      <c r="AX499" s="159"/>
      <c r="AY499" s="159"/>
      <c r="AZ499" s="153" t="s">
        <v>1062</v>
      </c>
    </row>
    <row r="500" spans="1:52" ht="63.75" thickBot="1" x14ac:dyDescent="0.3">
      <c r="A500" s="210"/>
      <c r="B500" s="282"/>
      <c r="C500" s="214"/>
      <c r="D500" s="214" t="s">
        <v>822</v>
      </c>
      <c r="E500" s="153"/>
      <c r="F500" s="154">
        <v>3448.26</v>
      </c>
      <c r="G500" s="154"/>
      <c r="H500" s="154"/>
      <c r="I500" s="154"/>
      <c r="J500" s="154"/>
      <c r="K500" s="154"/>
      <c r="L500" s="154">
        <v>3448.26</v>
      </c>
      <c r="M500" s="154"/>
      <c r="N500" s="154"/>
      <c r="O500" s="154"/>
      <c r="P500" s="159">
        <v>4045.61</v>
      </c>
      <c r="Q500" s="159"/>
      <c r="R500" s="159"/>
      <c r="S500" s="159"/>
      <c r="T500" s="159">
        <v>4045.61</v>
      </c>
      <c r="U500" s="159"/>
      <c r="V500" s="159"/>
      <c r="W500" s="159"/>
      <c r="X500" s="159">
        <v>4611.12</v>
      </c>
      <c r="Y500" s="159"/>
      <c r="Z500" s="159"/>
      <c r="AA500" s="159"/>
      <c r="AB500" s="159">
        <v>4207.43</v>
      </c>
      <c r="AC500" s="159"/>
      <c r="AD500" s="159"/>
      <c r="AE500" s="159"/>
      <c r="AF500" s="159">
        <v>4375.74</v>
      </c>
      <c r="AG500" s="159"/>
      <c r="AH500" s="159"/>
      <c r="AI500" s="159"/>
      <c r="AJ500" s="159">
        <v>4375.74</v>
      </c>
      <c r="AK500" s="159"/>
      <c r="AL500" s="159"/>
      <c r="AM500" s="159"/>
      <c r="AN500" s="159">
        <v>4550.76</v>
      </c>
      <c r="AO500" s="159"/>
      <c r="AP500" s="159"/>
      <c r="AQ500" s="159"/>
      <c r="AR500" s="159">
        <v>4550.76</v>
      </c>
      <c r="AS500" s="159"/>
      <c r="AT500" s="159"/>
      <c r="AU500" s="159"/>
      <c r="AV500" s="159">
        <v>4732.84</v>
      </c>
      <c r="AW500" s="159"/>
      <c r="AX500" s="159"/>
      <c r="AY500" s="159"/>
      <c r="AZ500" s="153" t="s">
        <v>1062</v>
      </c>
    </row>
    <row r="501" spans="1:52" ht="63.75" thickBot="1" x14ac:dyDescent="0.3">
      <c r="A501" s="210"/>
      <c r="B501" s="282"/>
      <c r="C501" s="190" t="s">
        <v>838</v>
      </c>
      <c r="D501" s="214" t="s">
        <v>822</v>
      </c>
      <c r="E501" s="153"/>
      <c r="F501" s="154">
        <v>3448.26</v>
      </c>
      <c r="G501" s="154"/>
      <c r="H501" s="154"/>
      <c r="I501" s="154"/>
      <c r="J501" s="154"/>
      <c r="K501" s="154"/>
      <c r="L501" s="154">
        <v>3448.26</v>
      </c>
      <c r="M501" s="154"/>
      <c r="N501" s="154"/>
      <c r="O501" s="154"/>
      <c r="P501" s="159">
        <v>4045.61</v>
      </c>
      <c r="Q501" s="159"/>
      <c r="R501" s="159"/>
      <c r="S501" s="159"/>
      <c r="T501" s="159">
        <v>4045.61</v>
      </c>
      <c r="U501" s="159"/>
      <c r="V501" s="159"/>
      <c r="W501" s="159"/>
      <c r="X501" s="159">
        <v>4611.12</v>
      </c>
      <c r="Y501" s="159"/>
      <c r="Z501" s="159"/>
      <c r="AA501" s="159"/>
      <c r="AB501" s="159">
        <v>4207.43</v>
      </c>
      <c r="AC501" s="159"/>
      <c r="AD501" s="159"/>
      <c r="AE501" s="159"/>
      <c r="AF501" s="159">
        <v>4375.74</v>
      </c>
      <c r="AG501" s="159"/>
      <c r="AH501" s="159"/>
      <c r="AI501" s="159"/>
      <c r="AJ501" s="159">
        <v>4375.74</v>
      </c>
      <c r="AK501" s="159"/>
      <c r="AL501" s="159"/>
      <c r="AM501" s="159"/>
      <c r="AN501" s="159">
        <v>4550.76</v>
      </c>
      <c r="AO501" s="159"/>
      <c r="AP501" s="159"/>
      <c r="AQ501" s="159"/>
      <c r="AR501" s="159">
        <v>4550.76</v>
      </c>
      <c r="AS501" s="159"/>
      <c r="AT501" s="159"/>
      <c r="AU501" s="159"/>
      <c r="AV501" s="159">
        <v>4732.84</v>
      </c>
      <c r="AW501" s="159"/>
      <c r="AX501" s="159"/>
      <c r="AY501" s="159"/>
      <c r="AZ501" s="153" t="s">
        <v>1062</v>
      </c>
    </row>
    <row r="502" spans="1:52" ht="174" thickBot="1" x14ac:dyDescent="0.3">
      <c r="A502" s="210"/>
      <c r="B502" s="282"/>
      <c r="C502" s="212" t="s">
        <v>839</v>
      </c>
      <c r="D502" s="153" t="s">
        <v>821</v>
      </c>
      <c r="E502" s="153" t="s">
        <v>696</v>
      </c>
      <c r="F502" s="154">
        <v>2197.8000000000002</v>
      </c>
      <c r="G502" s="154">
        <v>2593.4</v>
      </c>
      <c r="H502" s="154"/>
      <c r="I502" s="154"/>
      <c r="J502" s="154">
        <v>2207.36</v>
      </c>
      <c r="K502" s="154"/>
      <c r="L502" s="154">
        <v>2197.8000000000002</v>
      </c>
      <c r="M502" s="154">
        <v>2637.36</v>
      </c>
      <c r="N502" s="154"/>
      <c r="O502" s="154"/>
      <c r="P502" s="159">
        <v>2254.98</v>
      </c>
      <c r="Q502" s="159">
        <v>2705.9760000000001</v>
      </c>
      <c r="R502" s="159"/>
      <c r="S502" s="159"/>
      <c r="T502" s="159">
        <v>2254.98</v>
      </c>
      <c r="U502" s="159">
        <v>2705.98</v>
      </c>
      <c r="V502" s="159"/>
      <c r="W502" s="159"/>
      <c r="X502" s="159">
        <v>2345.1799999999998</v>
      </c>
      <c r="Y502" s="159">
        <f>X502*1.2</f>
        <v>2814.2159999999999</v>
      </c>
      <c r="Z502" s="159"/>
      <c r="AA502" s="159"/>
      <c r="AB502" s="159">
        <v>2345.19</v>
      </c>
      <c r="AC502" s="159">
        <v>2814.23</v>
      </c>
      <c r="AD502" s="159"/>
      <c r="AE502" s="159"/>
      <c r="AF502" s="159">
        <v>2399.79</v>
      </c>
      <c r="AG502" s="159">
        <v>2879.748</v>
      </c>
      <c r="AH502" s="159"/>
      <c r="AI502" s="159"/>
      <c r="AJ502" s="159">
        <v>2399.79</v>
      </c>
      <c r="AK502" s="159">
        <v>2879.75</v>
      </c>
      <c r="AL502" s="159"/>
      <c r="AM502" s="159"/>
      <c r="AN502" s="159">
        <v>2478.9499999999998</v>
      </c>
      <c r="AO502" s="159">
        <v>2974.74</v>
      </c>
      <c r="AP502" s="159"/>
      <c r="AQ502" s="159"/>
      <c r="AR502" s="159">
        <v>2478.9499999999998</v>
      </c>
      <c r="AS502" s="159">
        <v>2974.74</v>
      </c>
      <c r="AT502" s="159"/>
      <c r="AU502" s="159"/>
      <c r="AV502" s="159">
        <v>2542.79</v>
      </c>
      <c r="AW502" s="159">
        <v>3051.348</v>
      </c>
      <c r="AX502" s="159"/>
      <c r="AY502" s="159"/>
      <c r="AZ502" s="153" t="s">
        <v>1062</v>
      </c>
    </row>
    <row r="503" spans="1:52" ht="63.75" thickBot="1" x14ac:dyDescent="0.3">
      <c r="A503" s="210"/>
      <c r="B503" s="282"/>
      <c r="C503" s="214"/>
      <c r="D503" s="214" t="s">
        <v>822</v>
      </c>
      <c r="E503" s="153"/>
      <c r="F503" s="154">
        <v>3448.26</v>
      </c>
      <c r="G503" s="154"/>
      <c r="H503" s="154"/>
      <c r="I503" s="154"/>
      <c r="J503" s="154"/>
      <c r="K503" s="154"/>
      <c r="L503" s="154">
        <v>3448.26</v>
      </c>
      <c r="M503" s="154"/>
      <c r="N503" s="154"/>
      <c r="O503" s="154"/>
      <c r="P503" s="159">
        <v>4045.61</v>
      </c>
      <c r="Q503" s="159"/>
      <c r="R503" s="159"/>
      <c r="S503" s="159"/>
      <c r="T503" s="159">
        <v>4045.61</v>
      </c>
      <c r="U503" s="159"/>
      <c r="V503" s="159"/>
      <c r="W503" s="159"/>
      <c r="X503" s="159">
        <v>4611.12</v>
      </c>
      <c r="Y503" s="159"/>
      <c r="Z503" s="159"/>
      <c r="AA503" s="159"/>
      <c r="AB503" s="159">
        <v>4207.43</v>
      </c>
      <c r="AC503" s="159"/>
      <c r="AD503" s="159"/>
      <c r="AE503" s="159"/>
      <c r="AF503" s="159">
        <v>4375.74</v>
      </c>
      <c r="AG503" s="159"/>
      <c r="AH503" s="159"/>
      <c r="AI503" s="159"/>
      <c r="AJ503" s="159">
        <v>4375.74</v>
      </c>
      <c r="AK503" s="159"/>
      <c r="AL503" s="159"/>
      <c r="AM503" s="159"/>
      <c r="AN503" s="159">
        <v>4550.76</v>
      </c>
      <c r="AO503" s="159"/>
      <c r="AP503" s="159"/>
      <c r="AQ503" s="159"/>
      <c r="AR503" s="159">
        <v>4550.76</v>
      </c>
      <c r="AS503" s="159"/>
      <c r="AT503" s="159"/>
      <c r="AU503" s="159"/>
      <c r="AV503" s="159">
        <v>4732.84</v>
      </c>
      <c r="AW503" s="159"/>
      <c r="AX503" s="159"/>
      <c r="AY503" s="159"/>
      <c r="AZ503" s="153" t="s">
        <v>1062</v>
      </c>
    </row>
    <row r="504" spans="1:52" ht="63.75" thickBot="1" x14ac:dyDescent="0.3">
      <c r="A504" s="210"/>
      <c r="B504" s="282"/>
      <c r="C504" s="214" t="s">
        <v>840</v>
      </c>
      <c r="D504" s="214" t="s">
        <v>822</v>
      </c>
      <c r="E504" s="153"/>
      <c r="F504" s="154">
        <v>3448.26</v>
      </c>
      <c r="G504" s="154"/>
      <c r="H504" s="154"/>
      <c r="I504" s="154"/>
      <c r="J504" s="154"/>
      <c r="K504" s="154"/>
      <c r="L504" s="154">
        <v>3448.26</v>
      </c>
      <c r="M504" s="154"/>
      <c r="N504" s="154"/>
      <c r="O504" s="154"/>
      <c r="P504" s="159">
        <v>4045.61</v>
      </c>
      <c r="Q504" s="159"/>
      <c r="R504" s="159"/>
      <c r="S504" s="159"/>
      <c r="T504" s="159">
        <v>4045.61</v>
      </c>
      <c r="U504" s="159"/>
      <c r="V504" s="159"/>
      <c r="W504" s="159"/>
      <c r="X504" s="159">
        <v>4611.12</v>
      </c>
      <c r="Y504" s="159"/>
      <c r="Z504" s="159"/>
      <c r="AA504" s="159"/>
      <c r="AB504" s="159">
        <v>4207.43</v>
      </c>
      <c r="AC504" s="159"/>
      <c r="AD504" s="159"/>
      <c r="AE504" s="159"/>
      <c r="AF504" s="159">
        <v>4375.74</v>
      </c>
      <c r="AG504" s="159"/>
      <c r="AH504" s="159"/>
      <c r="AI504" s="159"/>
      <c r="AJ504" s="159">
        <v>4375.74</v>
      </c>
      <c r="AK504" s="159"/>
      <c r="AL504" s="159"/>
      <c r="AM504" s="159"/>
      <c r="AN504" s="159">
        <v>4550.76</v>
      </c>
      <c r="AO504" s="159"/>
      <c r="AP504" s="159"/>
      <c r="AQ504" s="159"/>
      <c r="AR504" s="159">
        <v>4550.76</v>
      </c>
      <c r="AS504" s="159"/>
      <c r="AT504" s="159"/>
      <c r="AU504" s="159"/>
      <c r="AV504" s="159">
        <v>4732.84</v>
      </c>
      <c r="AW504" s="159"/>
      <c r="AX504" s="159"/>
      <c r="AY504" s="159"/>
      <c r="AZ504" s="153" t="s">
        <v>1062</v>
      </c>
    </row>
    <row r="505" spans="1:52" ht="63.75" thickBot="1" x14ac:dyDescent="0.3">
      <c r="A505" s="211"/>
      <c r="B505" s="283"/>
      <c r="C505" s="190" t="s">
        <v>841</v>
      </c>
      <c r="D505" s="214" t="s">
        <v>822</v>
      </c>
      <c r="E505" s="153"/>
      <c r="F505" s="154">
        <v>3448.26</v>
      </c>
      <c r="G505" s="154"/>
      <c r="H505" s="154"/>
      <c r="I505" s="154"/>
      <c r="J505" s="154"/>
      <c r="K505" s="154"/>
      <c r="L505" s="154">
        <v>3448.26</v>
      </c>
      <c r="M505" s="154"/>
      <c r="N505" s="154"/>
      <c r="O505" s="154"/>
      <c r="P505" s="159">
        <v>4045.61</v>
      </c>
      <c r="Q505" s="159"/>
      <c r="R505" s="159"/>
      <c r="S505" s="159"/>
      <c r="T505" s="159">
        <v>4045.61</v>
      </c>
      <c r="U505" s="159"/>
      <c r="V505" s="159"/>
      <c r="W505" s="159"/>
      <c r="X505" s="159">
        <v>4611.12</v>
      </c>
      <c r="Y505" s="159"/>
      <c r="Z505" s="159"/>
      <c r="AA505" s="159"/>
      <c r="AB505" s="159">
        <v>4207.43</v>
      </c>
      <c r="AC505" s="159"/>
      <c r="AD505" s="159"/>
      <c r="AE505" s="159"/>
      <c r="AF505" s="159">
        <v>4375.74</v>
      </c>
      <c r="AG505" s="159"/>
      <c r="AH505" s="159"/>
      <c r="AI505" s="159"/>
      <c r="AJ505" s="159">
        <v>4375.74</v>
      </c>
      <c r="AK505" s="159"/>
      <c r="AL505" s="159"/>
      <c r="AM505" s="159"/>
      <c r="AN505" s="159">
        <v>4550.76</v>
      </c>
      <c r="AO505" s="159"/>
      <c r="AP505" s="159"/>
      <c r="AQ505" s="159"/>
      <c r="AR505" s="159">
        <v>4550.76</v>
      </c>
      <c r="AS505" s="159"/>
      <c r="AT505" s="159"/>
      <c r="AU505" s="159"/>
      <c r="AV505" s="159">
        <v>4732.84</v>
      </c>
      <c r="AW505" s="159"/>
      <c r="AX505" s="159"/>
      <c r="AY505" s="159"/>
      <c r="AZ505" s="153" t="s">
        <v>1062</v>
      </c>
    </row>
    <row r="506" spans="1:52" ht="39.6" customHeight="1" thickBot="1" x14ac:dyDescent="0.3">
      <c r="A506" s="209">
        <v>41</v>
      </c>
      <c r="B506" s="291" t="s">
        <v>21</v>
      </c>
      <c r="C506" s="289" t="s">
        <v>20</v>
      </c>
      <c r="D506" s="191" t="s">
        <v>700</v>
      </c>
      <c r="E506" s="153" t="s">
        <v>696</v>
      </c>
      <c r="F506" s="215">
        <v>2683.86</v>
      </c>
      <c r="G506" s="154">
        <v>3166.96</v>
      </c>
      <c r="H506" s="215">
        <v>2683.86</v>
      </c>
      <c r="I506" s="154">
        <v>3166.96</v>
      </c>
      <c r="J506" s="154"/>
      <c r="K506" s="154"/>
      <c r="L506" s="154">
        <f t="shared" si="1071"/>
        <v>2683.86</v>
      </c>
      <c r="M506" s="154">
        <f t="shared" si="1122"/>
        <v>3220.63</v>
      </c>
      <c r="N506" s="154">
        <f t="shared" si="1072"/>
        <v>2683.86</v>
      </c>
      <c r="O506" s="154">
        <f t="shared" ref="O506" si="1181">ROUND(N506*1.2,2)</f>
        <v>3220.63</v>
      </c>
      <c r="P506" s="159">
        <v>2702.1</v>
      </c>
      <c r="Q506" s="159">
        <f>P506*1.2</f>
        <v>3242.52</v>
      </c>
      <c r="R506" s="159">
        <f>P506</f>
        <v>2702.1</v>
      </c>
      <c r="S506" s="159">
        <f>Q506</f>
        <v>3242.52</v>
      </c>
      <c r="T506" s="159">
        <f t="shared" si="1063"/>
        <v>2702.1</v>
      </c>
      <c r="U506" s="159">
        <f t="shared" si="1064"/>
        <v>3242.52</v>
      </c>
      <c r="V506" s="159">
        <f t="shared" si="1074"/>
        <v>2702.1</v>
      </c>
      <c r="W506" s="159">
        <f t="shared" si="1075"/>
        <v>3242.52</v>
      </c>
      <c r="X506" s="159">
        <v>2809.92</v>
      </c>
      <c r="Y506" s="159">
        <v>3371.91</v>
      </c>
      <c r="Z506" s="159">
        <f>X506</f>
        <v>2809.92</v>
      </c>
      <c r="AA506" s="159">
        <f>Y506</f>
        <v>3371.91</v>
      </c>
      <c r="AB506" s="159">
        <f t="shared" si="1065"/>
        <v>2809.92</v>
      </c>
      <c r="AC506" s="159">
        <f t="shared" si="1066"/>
        <v>3371.9</v>
      </c>
      <c r="AD506" s="159">
        <f t="shared" si="1076"/>
        <v>2809.92</v>
      </c>
      <c r="AE506" s="159">
        <f t="shared" si="1077"/>
        <v>3371.9</v>
      </c>
      <c r="AF506" s="159"/>
      <c r="AG506" s="159"/>
      <c r="AH506" s="159"/>
      <c r="AI506" s="159"/>
      <c r="AJ506" s="159">
        <f t="shared" si="1067"/>
        <v>0</v>
      </c>
      <c r="AK506" s="159">
        <f t="shared" si="1068"/>
        <v>0</v>
      </c>
      <c r="AL506" s="159">
        <f t="shared" si="1078"/>
        <v>0</v>
      </c>
      <c r="AM506" s="159">
        <f t="shared" si="1079"/>
        <v>0</v>
      </c>
      <c r="AN506" s="159"/>
      <c r="AO506" s="159"/>
      <c r="AP506" s="159"/>
      <c r="AQ506" s="159"/>
      <c r="AR506" s="159">
        <f t="shared" si="1069"/>
        <v>0</v>
      </c>
      <c r="AS506" s="159">
        <f t="shared" si="1070"/>
        <v>0</v>
      </c>
      <c r="AT506" s="159">
        <f t="shared" si="1080"/>
        <v>0</v>
      </c>
      <c r="AU506" s="159">
        <f t="shared" si="1081"/>
        <v>0</v>
      </c>
      <c r="AV506" s="159"/>
      <c r="AW506" s="159"/>
      <c r="AX506" s="159"/>
      <c r="AY506" s="159"/>
      <c r="AZ506" s="169" t="s">
        <v>982</v>
      </c>
    </row>
    <row r="507" spans="1:52" ht="69.599999999999994" customHeight="1" thickBot="1" x14ac:dyDescent="0.3">
      <c r="A507" s="210"/>
      <c r="B507" s="282"/>
      <c r="C507" s="290"/>
      <c r="D507" s="153" t="s">
        <v>773</v>
      </c>
      <c r="E507" s="153"/>
      <c r="F507" s="154">
        <v>2536.71</v>
      </c>
      <c r="G507" s="154"/>
      <c r="H507" s="154">
        <f>F507</f>
        <v>2536.71</v>
      </c>
      <c r="I507" s="154"/>
      <c r="J507" s="154"/>
      <c r="K507" s="154"/>
      <c r="L507" s="154">
        <f t="shared" si="1071"/>
        <v>2536.71</v>
      </c>
      <c r="M507" s="154"/>
      <c r="N507" s="154">
        <f t="shared" si="1072"/>
        <v>2536.71</v>
      </c>
      <c r="O507" s="154"/>
      <c r="P507" s="159">
        <v>2653.28</v>
      </c>
      <c r="Q507" s="159"/>
      <c r="R507" s="159">
        <v>2653.28</v>
      </c>
      <c r="S507" s="159"/>
      <c r="T507" s="159">
        <f t="shared" si="1063"/>
        <v>2653.28</v>
      </c>
      <c r="U507" s="159"/>
      <c r="V507" s="159">
        <f t="shared" si="1074"/>
        <v>2653.28</v>
      </c>
      <c r="W507" s="159"/>
      <c r="X507" s="159">
        <v>2759.41</v>
      </c>
      <c r="Y507" s="159"/>
      <c r="Z507" s="159">
        <f>X507</f>
        <v>2759.41</v>
      </c>
      <c r="AA507" s="159"/>
      <c r="AB507" s="159"/>
      <c r="AC507" s="159"/>
      <c r="AD507" s="159"/>
      <c r="AE507" s="159"/>
      <c r="AF507" s="159"/>
      <c r="AG507" s="159"/>
      <c r="AH507" s="159"/>
      <c r="AI507" s="159"/>
      <c r="AJ507" s="159"/>
      <c r="AK507" s="159"/>
      <c r="AL507" s="159"/>
      <c r="AM507" s="159"/>
      <c r="AN507" s="159"/>
      <c r="AO507" s="159"/>
      <c r="AP507" s="159"/>
      <c r="AQ507" s="159"/>
      <c r="AR507" s="159"/>
      <c r="AS507" s="159"/>
      <c r="AT507" s="159"/>
      <c r="AU507" s="159"/>
      <c r="AV507" s="159"/>
      <c r="AW507" s="159"/>
      <c r="AX507" s="159"/>
      <c r="AY507" s="159"/>
      <c r="AZ507" s="153" t="s">
        <v>863</v>
      </c>
    </row>
    <row r="508" spans="1:52" ht="69.75" customHeight="1" thickBot="1" x14ac:dyDescent="0.3">
      <c r="A508" s="210"/>
      <c r="B508" s="282"/>
      <c r="C508" s="290"/>
      <c r="D508" s="153" t="s">
        <v>794</v>
      </c>
      <c r="E508" s="153" t="s">
        <v>696</v>
      </c>
      <c r="F508" s="154">
        <v>1761.98</v>
      </c>
      <c r="G508" s="154">
        <v>2079.14</v>
      </c>
      <c r="H508" s="154">
        <f>F508</f>
        <v>1761.98</v>
      </c>
      <c r="I508" s="154">
        <f>G508</f>
        <v>2079.14</v>
      </c>
      <c r="J508" s="154"/>
      <c r="K508" s="154"/>
      <c r="L508" s="154">
        <f>F508</f>
        <v>1761.98</v>
      </c>
      <c r="M508" s="154">
        <f>ROUND(L508*1.2,2)</f>
        <v>2114.38</v>
      </c>
      <c r="N508" s="154">
        <f t="shared" si="1072"/>
        <v>1761.98</v>
      </c>
      <c r="O508" s="154">
        <f t="shared" ref="O508" si="1182">ROUND(N508*1.2,2)</f>
        <v>2114.38</v>
      </c>
      <c r="P508" s="159">
        <v>1807.8</v>
      </c>
      <c r="Q508" s="159">
        <f>P508*1.2</f>
        <v>2169.3599999999997</v>
      </c>
      <c r="R508" s="159">
        <f>P508</f>
        <v>1807.8</v>
      </c>
      <c r="S508" s="159">
        <f>Q508</f>
        <v>2169.3599999999997</v>
      </c>
      <c r="T508" s="159">
        <f t="shared" si="1063"/>
        <v>1807.8</v>
      </c>
      <c r="U508" s="159">
        <f t="shared" ref="U508" si="1183">ROUND(T508*1.2,2)</f>
        <v>2169.36</v>
      </c>
      <c r="V508" s="159">
        <f t="shared" si="1074"/>
        <v>1807.8</v>
      </c>
      <c r="W508" s="159">
        <f t="shared" ref="W508" si="1184">ROUND(V508*1.2,2)</f>
        <v>2169.36</v>
      </c>
      <c r="X508" s="159">
        <v>1880.11</v>
      </c>
      <c r="Y508" s="159">
        <f>X508*1.2</f>
        <v>2256.1319999999996</v>
      </c>
      <c r="Z508" s="159">
        <f>X508</f>
        <v>1880.11</v>
      </c>
      <c r="AA508" s="159">
        <f>Y508</f>
        <v>2256.1319999999996</v>
      </c>
      <c r="AB508" s="159"/>
      <c r="AC508" s="159"/>
      <c r="AD508" s="159"/>
      <c r="AE508" s="159"/>
      <c r="AF508" s="159"/>
      <c r="AG508" s="159"/>
      <c r="AH508" s="159"/>
      <c r="AI508" s="159"/>
      <c r="AJ508" s="159"/>
      <c r="AK508" s="159"/>
      <c r="AL508" s="159"/>
      <c r="AM508" s="159"/>
      <c r="AN508" s="159"/>
      <c r="AO508" s="159"/>
      <c r="AP508" s="159"/>
      <c r="AQ508" s="159"/>
      <c r="AR508" s="159"/>
      <c r="AS508" s="159"/>
      <c r="AT508" s="159"/>
      <c r="AU508" s="159"/>
      <c r="AV508" s="159"/>
      <c r="AW508" s="159"/>
      <c r="AX508" s="159"/>
      <c r="AY508" s="159"/>
      <c r="AZ508" s="153" t="s">
        <v>863</v>
      </c>
    </row>
    <row r="509" spans="1:52" ht="32.25" thickBot="1" x14ac:dyDescent="0.3">
      <c r="A509" s="210"/>
      <c r="B509" s="282"/>
      <c r="C509" s="296"/>
      <c r="D509" s="153" t="s">
        <v>629</v>
      </c>
      <c r="E509" s="153"/>
      <c r="F509" s="154">
        <v>5431.66</v>
      </c>
      <c r="G509" s="154"/>
      <c r="H509" s="154"/>
      <c r="I509" s="154"/>
      <c r="J509" s="154"/>
      <c r="K509" s="154"/>
      <c r="L509" s="154">
        <f t="shared" si="1071"/>
        <v>5431.66</v>
      </c>
      <c r="M509" s="154"/>
      <c r="N509" s="154"/>
      <c r="O509" s="154"/>
      <c r="P509" s="159">
        <v>5488.78</v>
      </c>
      <c r="Q509" s="159"/>
      <c r="R509" s="159"/>
      <c r="S509" s="159"/>
      <c r="T509" s="159">
        <v>2677.25</v>
      </c>
      <c r="U509" s="159"/>
      <c r="V509" s="159"/>
      <c r="W509" s="159"/>
      <c r="X509" s="159">
        <f>T509</f>
        <v>2677.25</v>
      </c>
      <c r="Y509" s="159"/>
      <c r="Z509" s="159"/>
      <c r="AA509" s="159"/>
      <c r="AB509" s="159">
        <f t="shared" ref="AB509:AB553" si="1185">X509</f>
        <v>2677.25</v>
      </c>
      <c r="AC509" s="159"/>
      <c r="AD509" s="159"/>
      <c r="AE509" s="159"/>
      <c r="AF509" s="159">
        <v>5897.57</v>
      </c>
      <c r="AG509" s="159"/>
      <c r="AH509" s="159"/>
      <c r="AI509" s="159"/>
      <c r="AJ509" s="159">
        <f t="shared" ref="AJ509:AJ553" si="1186">AF509</f>
        <v>5897.57</v>
      </c>
      <c r="AK509" s="159"/>
      <c r="AL509" s="159"/>
      <c r="AM509" s="159"/>
      <c r="AN509" s="159">
        <v>6113.25</v>
      </c>
      <c r="AO509" s="159"/>
      <c r="AP509" s="159"/>
      <c r="AQ509" s="159"/>
      <c r="AR509" s="159">
        <f t="shared" ref="AR509:AR553" si="1187">AN509</f>
        <v>6113.25</v>
      </c>
      <c r="AS509" s="159"/>
      <c r="AT509" s="159"/>
      <c r="AU509" s="159"/>
      <c r="AV509" s="159">
        <v>6336.96</v>
      </c>
      <c r="AW509" s="159"/>
      <c r="AX509" s="159"/>
      <c r="AY509" s="159"/>
      <c r="AZ509" s="153" t="s">
        <v>1110</v>
      </c>
    </row>
    <row r="510" spans="1:52" ht="56.25" customHeight="1" thickBot="1" x14ac:dyDescent="0.3">
      <c r="A510" s="210"/>
      <c r="B510" s="282"/>
      <c r="C510" s="297" t="s">
        <v>18</v>
      </c>
      <c r="D510" s="153" t="s">
        <v>637</v>
      </c>
      <c r="E510" s="153" t="s">
        <v>696</v>
      </c>
      <c r="F510" s="154">
        <v>1458.44</v>
      </c>
      <c r="G510" s="154">
        <v>1720.96</v>
      </c>
      <c r="H510" s="154">
        <v>1458.44</v>
      </c>
      <c r="I510" s="154">
        <v>1720.96</v>
      </c>
      <c r="J510" s="154"/>
      <c r="K510" s="154"/>
      <c r="L510" s="154">
        <f>F510</f>
        <v>1458.44</v>
      </c>
      <c r="M510" s="154">
        <f>ROUND(L510*1.2,2)</f>
        <v>1750.13</v>
      </c>
      <c r="N510" s="154">
        <f>H510</f>
        <v>1458.44</v>
      </c>
      <c r="O510" s="154">
        <f>ROUND(N510*1.2,2)</f>
        <v>1750.13</v>
      </c>
      <c r="P510" s="159">
        <v>1458.44</v>
      </c>
      <c r="Q510" s="159">
        <f t="shared" ref="Q510:Q516" si="1188">P510*1.2</f>
        <v>1750.1279999999999</v>
      </c>
      <c r="R510" s="159">
        <f>P510</f>
        <v>1458.44</v>
      </c>
      <c r="S510" s="159">
        <f>Q510</f>
        <v>1750.1279999999999</v>
      </c>
      <c r="T510" s="159">
        <f>P510</f>
        <v>1458.44</v>
      </c>
      <c r="U510" s="159">
        <f>ROUND(T510*1.2,2)</f>
        <v>1750.13</v>
      </c>
      <c r="V510" s="159">
        <f>R510</f>
        <v>1458.44</v>
      </c>
      <c r="W510" s="159">
        <f>ROUND(V510*1.2,2)</f>
        <v>1750.13</v>
      </c>
      <c r="X510" s="159">
        <v>1475.98</v>
      </c>
      <c r="Y510" s="159">
        <f>X510*1.2</f>
        <v>1771.1759999999999</v>
      </c>
      <c r="Z510" s="159">
        <f>X510</f>
        <v>1475.98</v>
      </c>
      <c r="AA510" s="159">
        <f>Y510</f>
        <v>1771.1759999999999</v>
      </c>
      <c r="AB510" s="159">
        <f>X510</f>
        <v>1475.98</v>
      </c>
      <c r="AC510" s="159">
        <f>ROUND(AB510*1.2,2)</f>
        <v>1771.18</v>
      </c>
      <c r="AD510" s="159">
        <f>Z510</f>
        <v>1475.98</v>
      </c>
      <c r="AE510" s="159">
        <f>ROUND(AD510*1.2,2)</f>
        <v>1771.18</v>
      </c>
      <c r="AF510" s="159">
        <f>AB510</f>
        <v>1475.98</v>
      </c>
      <c r="AG510" s="159">
        <f>AC510</f>
        <v>1771.18</v>
      </c>
      <c r="AH510" s="159">
        <f>AD510</f>
        <v>1475.98</v>
      </c>
      <c r="AI510" s="159">
        <f>AG510</f>
        <v>1771.18</v>
      </c>
      <c r="AJ510" s="159">
        <f>AF510</f>
        <v>1475.98</v>
      </c>
      <c r="AK510" s="159">
        <f>ROUND(AJ510*1.2,2)</f>
        <v>1771.18</v>
      </c>
      <c r="AL510" s="159">
        <f>AH510</f>
        <v>1475.98</v>
      </c>
      <c r="AM510" s="159">
        <f>ROUND(AL510*1.2,2)</f>
        <v>1771.18</v>
      </c>
      <c r="AN510" s="159">
        <f>AJ510</f>
        <v>1475.98</v>
      </c>
      <c r="AO510" s="159">
        <f>AK510</f>
        <v>1771.18</v>
      </c>
      <c r="AP510" s="159">
        <f>AN510</f>
        <v>1475.98</v>
      </c>
      <c r="AQ510" s="159">
        <f>AO510</f>
        <v>1771.18</v>
      </c>
      <c r="AR510" s="159">
        <f>AN510</f>
        <v>1475.98</v>
      </c>
      <c r="AS510" s="159">
        <f>ROUND(AR510*1.2,2)</f>
        <v>1771.18</v>
      </c>
      <c r="AT510" s="159">
        <f>AP510</f>
        <v>1475.98</v>
      </c>
      <c r="AU510" s="159">
        <f>ROUND(AT510*1.2,2)</f>
        <v>1771.18</v>
      </c>
      <c r="AV510" s="159">
        <f>AR510</f>
        <v>1475.98</v>
      </c>
      <c r="AW510" s="159">
        <f>AS510</f>
        <v>1771.18</v>
      </c>
      <c r="AX510" s="159">
        <f>AV510</f>
        <v>1475.98</v>
      </c>
      <c r="AY510" s="159">
        <f>AW510</f>
        <v>1771.18</v>
      </c>
      <c r="AZ510" s="153" t="s">
        <v>1149</v>
      </c>
    </row>
    <row r="511" spans="1:52" ht="39" customHeight="1" thickBot="1" x14ac:dyDescent="0.3">
      <c r="A511" s="210"/>
      <c r="B511" s="282"/>
      <c r="C511" s="298"/>
      <c r="D511" s="153" t="s">
        <v>700</v>
      </c>
      <c r="E511" s="153" t="s">
        <v>696</v>
      </c>
      <c r="F511" s="215">
        <v>2683.86</v>
      </c>
      <c r="G511" s="154">
        <v>3166.96</v>
      </c>
      <c r="H511" s="215">
        <v>2683.86</v>
      </c>
      <c r="I511" s="154">
        <v>3166.96</v>
      </c>
      <c r="J511" s="154"/>
      <c r="K511" s="154"/>
      <c r="L511" s="154">
        <f>F511</f>
        <v>2683.86</v>
      </c>
      <c r="M511" s="154">
        <f>ROUND(L511*1.2,2)</f>
        <v>3220.63</v>
      </c>
      <c r="N511" s="154">
        <f>H511</f>
        <v>2683.86</v>
      </c>
      <c r="O511" s="154">
        <f>ROUND(N511*1.2,2)</f>
        <v>3220.63</v>
      </c>
      <c r="P511" s="159">
        <v>2702.1</v>
      </c>
      <c r="Q511" s="159">
        <f t="shared" si="1188"/>
        <v>3242.52</v>
      </c>
      <c r="R511" s="159">
        <f t="shared" ref="R511:S512" si="1189">P511</f>
        <v>2702.1</v>
      </c>
      <c r="S511" s="159">
        <f t="shared" si="1189"/>
        <v>3242.52</v>
      </c>
      <c r="T511" s="159">
        <f>P511</f>
        <v>2702.1</v>
      </c>
      <c r="U511" s="159">
        <f>ROUND(T511*1.2,2)</f>
        <v>3242.52</v>
      </c>
      <c r="V511" s="159">
        <f>R511</f>
        <v>2702.1</v>
      </c>
      <c r="W511" s="159">
        <f>ROUND(V511*1.2,2)</f>
        <v>3242.52</v>
      </c>
      <c r="X511" s="159">
        <f>X506</f>
        <v>2809.92</v>
      </c>
      <c r="Y511" s="159">
        <f>Y506</f>
        <v>3371.91</v>
      </c>
      <c r="Z511" s="159">
        <f t="shared" ref="Z511:AA512" si="1190">X511</f>
        <v>2809.92</v>
      </c>
      <c r="AA511" s="159">
        <f t="shared" si="1190"/>
        <v>3371.91</v>
      </c>
      <c r="AB511" s="159">
        <f>X511</f>
        <v>2809.92</v>
      </c>
      <c r="AC511" s="159">
        <f>ROUND(AB511*1.2,2)</f>
        <v>3371.9</v>
      </c>
      <c r="AD511" s="159">
        <f>Z511</f>
        <v>2809.92</v>
      </c>
      <c r="AE511" s="159">
        <f>ROUND(AD511*1.2,2)</f>
        <v>3371.9</v>
      </c>
      <c r="AF511" s="159"/>
      <c r="AG511" s="159"/>
      <c r="AH511" s="159"/>
      <c r="AI511" s="159"/>
      <c r="AJ511" s="159">
        <f>AF511</f>
        <v>0</v>
      </c>
      <c r="AK511" s="159">
        <f>ROUND(AJ511*1.2,2)</f>
        <v>0</v>
      </c>
      <c r="AL511" s="159">
        <f>AH511</f>
        <v>0</v>
      </c>
      <c r="AM511" s="159">
        <f>ROUND(AL511*1.2,2)</f>
        <v>0</v>
      </c>
      <c r="AN511" s="159"/>
      <c r="AO511" s="159"/>
      <c r="AP511" s="159"/>
      <c r="AQ511" s="159"/>
      <c r="AR511" s="159">
        <f>AN511</f>
        <v>0</v>
      </c>
      <c r="AS511" s="159">
        <f>ROUND(AR511*1.2,2)</f>
        <v>0</v>
      </c>
      <c r="AT511" s="159">
        <f>AP511</f>
        <v>0</v>
      </c>
      <c r="AU511" s="159">
        <f>ROUND(AT511*1.2,2)</f>
        <v>0</v>
      </c>
      <c r="AV511" s="159"/>
      <c r="AW511" s="159"/>
      <c r="AX511" s="159"/>
      <c r="AY511" s="159"/>
      <c r="AZ511" s="169" t="s">
        <v>982</v>
      </c>
    </row>
    <row r="512" spans="1:52" ht="45.75" customHeight="1" thickBot="1" x14ac:dyDescent="0.3">
      <c r="A512" s="210"/>
      <c r="B512" s="282"/>
      <c r="C512" s="298"/>
      <c r="D512" s="153" t="s">
        <v>16</v>
      </c>
      <c r="E512" s="153" t="s">
        <v>696</v>
      </c>
      <c r="F512" s="215">
        <v>3046.64</v>
      </c>
      <c r="G512" s="154">
        <v>3595.04</v>
      </c>
      <c r="H512" s="154">
        <v>3046.64</v>
      </c>
      <c r="I512" s="154">
        <v>3595.04</v>
      </c>
      <c r="J512" s="154"/>
      <c r="K512" s="154"/>
      <c r="L512" s="154">
        <f t="shared" ref="L512:L555" si="1191">F512</f>
        <v>3046.64</v>
      </c>
      <c r="M512" s="154">
        <f t="shared" ref="M512:M553" si="1192">ROUND(L512*1.2,2)</f>
        <v>3655.97</v>
      </c>
      <c r="N512" s="154">
        <f t="shared" ref="N512:N553" si="1193">H512</f>
        <v>3046.64</v>
      </c>
      <c r="O512" s="154">
        <f t="shared" ref="O512" si="1194">ROUND(N512*1.2,2)</f>
        <v>3655.97</v>
      </c>
      <c r="P512" s="159">
        <v>5582.82</v>
      </c>
      <c r="Q512" s="159">
        <v>4085</v>
      </c>
      <c r="R512" s="159">
        <f t="shared" si="1189"/>
        <v>5582.82</v>
      </c>
      <c r="S512" s="159">
        <f t="shared" si="1189"/>
        <v>4085</v>
      </c>
      <c r="T512" s="159">
        <f t="shared" ref="T512:T552" si="1195">P512</f>
        <v>5582.82</v>
      </c>
      <c r="U512" s="159">
        <v>4085</v>
      </c>
      <c r="V512" s="159">
        <f t="shared" ref="V512:V552" si="1196">R512</f>
        <v>5582.82</v>
      </c>
      <c r="W512" s="159">
        <f>U512</f>
        <v>4085</v>
      </c>
      <c r="X512" s="159">
        <v>5734.44</v>
      </c>
      <c r="Y512" s="159">
        <v>4358.7</v>
      </c>
      <c r="Z512" s="159">
        <f t="shared" si="1190"/>
        <v>5734.44</v>
      </c>
      <c r="AA512" s="159">
        <f t="shared" si="1190"/>
        <v>4358.7</v>
      </c>
      <c r="AB512" s="159">
        <f t="shared" si="1185"/>
        <v>5734.44</v>
      </c>
      <c r="AC512" s="159">
        <f t="shared" ref="AC512:AC553" si="1197">ROUND(AB512*1.2,2)</f>
        <v>6881.33</v>
      </c>
      <c r="AD512" s="159">
        <f t="shared" ref="AD512:AD553" si="1198">Z512</f>
        <v>5734.44</v>
      </c>
      <c r="AE512" s="159">
        <f t="shared" ref="AE512:AE553" si="1199">ROUND(AD512*1.2,2)</f>
        <v>6881.33</v>
      </c>
      <c r="AF512" s="159">
        <v>6038.35</v>
      </c>
      <c r="AG512" s="159">
        <f>AF512*1.2</f>
        <v>7246.02</v>
      </c>
      <c r="AH512" s="159">
        <f>AF512</f>
        <v>6038.35</v>
      </c>
      <c r="AI512" s="159">
        <f>AG512</f>
        <v>7246.02</v>
      </c>
      <c r="AJ512" s="159">
        <f t="shared" si="1186"/>
        <v>6038.35</v>
      </c>
      <c r="AK512" s="159">
        <f t="shared" ref="AK512:AK553" si="1200">ROUND(AJ512*1.2,2)</f>
        <v>7246.02</v>
      </c>
      <c r="AL512" s="159">
        <f t="shared" ref="AL512:AL553" si="1201">AH512</f>
        <v>6038.35</v>
      </c>
      <c r="AM512" s="159">
        <f t="shared" ref="AM512:AM553" si="1202">ROUND(AL512*1.2,2)</f>
        <v>7246.02</v>
      </c>
      <c r="AN512" s="159">
        <v>6279.89</v>
      </c>
      <c r="AO512" s="159">
        <f>AN512*1.2</f>
        <v>7535.8680000000004</v>
      </c>
      <c r="AP512" s="159">
        <f>AN512</f>
        <v>6279.89</v>
      </c>
      <c r="AQ512" s="159">
        <f>AO512</f>
        <v>7535.8680000000004</v>
      </c>
      <c r="AR512" s="159">
        <f t="shared" si="1187"/>
        <v>6279.89</v>
      </c>
      <c r="AS512" s="159">
        <f t="shared" ref="AS512:AS553" si="1203">ROUND(AR512*1.2,2)</f>
        <v>7535.87</v>
      </c>
      <c r="AT512" s="159">
        <f t="shared" ref="AT512:AT553" si="1204">AP512</f>
        <v>6279.89</v>
      </c>
      <c r="AU512" s="159">
        <f t="shared" ref="AU512:AU553" si="1205">ROUND(AT512*1.2,2)</f>
        <v>7535.87</v>
      </c>
      <c r="AV512" s="159">
        <v>6530.77</v>
      </c>
      <c r="AW512" s="159">
        <f>AV512*1.2</f>
        <v>7836.924</v>
      </c>
      <c r="AX512" s="159">
        <f>AV512</f>
        <v>6530.77</v>
      </c>
      <c r="AY512" s="159">
        <f>AW512</f>
        <v>7836.924</v>
      </c>
      <c r="AZ512" s="153" t="s">
        <v>985</v>
      </c>
    </row>
    <row r="513" spans="1:52" ht="63" customHeight="1" thickBot="1" x14ac:dyDescent="0.3">
      <c r="A513" s="210"/>
      <c r="B513" s="282"/>
      <c r="C513" s="298"/>
      <c r="D513" s="153" t="s">
        <v>794</v>
      </c>
      <c r="E513" s="153" t="s">
        <v>696</v>
      </c>
      <c r="F513" s="154">
        <v>1761.98</v>
      </c>
      <c r="G513" s="154">
        <v>2079.14</v>
      </c>
      <c r="H513" s="154">
        <f>F513</f>
        <v>1761.98</v>
      </c>
      <c r="I513" s="154">
        <f>G513</f>
        <v>2079.14</v>
      </c>
      <c r="J513" s="154"/>
      <c r="K513" s="154"/>
      <c r="L513" s="154">
        <f>F513</f>
        <v>1761.98</v>
      </c>
      <c r="M513" s="154">
        <f>ROUND(L513*1.2,2)</f>
        <v>2114.38</v>
      </c>
      <c r="N513" s="154">
        <f t="shared" si="1193"/>
        <v>1761.98</v>
      </c>
      <c r="O513" s="154">
        <f t="shared" ref="O513" si="1206">ROUND(N513*1.2,2)</f>
        <v>2114.38</v>
      </c>
      <c r="P513" s="159">
        <v>1807.8</v>
      </c>
      <c r="Q513" s="159">
        <f>P513*1.2</f>
        <v>2169.3599999999997</v>
      </c>
      <c r="R513" s="159">
        <f>P513</f>
        <v>1807.8</v>
      </c>
      <c r="S513" s="159">
        <f>Q513</f>
        <v>2169.3599999999997</v>
      </c>
      <c r="T513" s="159">
        <f t="shared" si="1195"/>
        <v>1807.8</v>
      </c>
      <c r="U513" s="159">
        <f t="shared" ref="U513" si="1207">ROUND(T513*1.2,2)</f>
        <v>2169.36</v>
      </c>
      <c r="V513" s="159">
        <f t="shared" si="1196"/>
        <v>1807.8</v>
      </c>
      <c r="W513" s="159">
        <f t="shared" ref="W513:W552" si="1208">ROUND(V513*1.2,2)</f>
        <v>2169.36</v>
      </c>
      <c r="X513" s="159">
        <v>1880.11</v>
      </c>
      <c r="Y513" s="159">
        <f>X513*1.2</f>
        <v>2256.1319999999996</v>
      </c>
      <c r="Z513" s="159">
        <f>X513</f>
        <v>1880.11</v>
      </c>
      <c r="AA513" s="159">
        <f>Y513</f>
        <v>2256.1319999999996</v>
      </c>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159"/>
      <c r="AW513" s="159"/>
      <c r="AX513" s="159"/>
      <c r="AY513" s="159"/>
      <c r="AZ513" s="153" t="s">
        <v>863</v>
      </c>
    </row>
    <row r="514" spans="1:52" ht="58.5" customHeight="1" thickBot="1" x14ac:dyDescent="0.3">
      <c r="A514" s="210"/>
      <c r="B514" s="282"/>
      <c r="C514" s="299"/>
      <c r="D514" s="153" t="s">
        <v>945</v>
      </c>
      <c r="E514" s="153"/>
      <c r="F514" s="154"/>
      <c r="G514" s="154"/>
      <c r="H514" s="154"/>
      <c r="I514" s="154"/>
      <c r="J514" s="154"/>
      <c r="K514" s="154"/>
      <c r="L514" s="154">
        <v>9511.99</v>
      </c>
      <c r="M514" s="154"/>
      <c r="N514" s="154"/>
      <c r="O514" s="154"/>
      <c r="P514" s="159">
        <v>9601.35</v>
      </c>
      <c r="Q514" s="159"/>
      <c r="R514" s="159"/>
      <c r="S514" s="159"/>
      <c r="T514" s="159">
        <v>9597.18</v>
      </c>
      <c r="U514" s="159"/>
      <c r="V514" s="159"/>
      <c r="W514" s="159"/>
      <c r="X514" s="159">
        <v>9597.18</v>
      </c>
      <c r="Y514" s="159"/>
      <c r="Z514" s="159"/>
      <c r="AA514" s="159"/>
      <c r="AB514" s="159"/>
      <c r="AC514" s="159"/>
      <c r="AD514" s="159"/>
      <c r="AE514" s="159"/>
      <c r="AF514" s="159"/>
      <c r="AG514" s="159"/>
      <c r="AH514" s="159"/>
      <c r="AI514" s="159"/>
      <c r="AJ514" s="159"/>
      <c r="AK514" s="159"/>
      <c r="AL514" s="159"/>
      <c r="AM514" s="159"/>
      <c r="AN514" s="159"/>
      <c r="AO514" s="159"/>
      <c r="AP514" s="159"/>
      <c r="AQ514" s="159"/>
      <c r="AR514" s="159"/>
      <c r="AS514" s="159"/>
      <c r="AT514" s="159"/>
      <c r="AU514" s="159"/>
      <c r="AV514" s="159"/>
      <c r="AW514" s="159"/>
      <c r="AX514" s="159"/>
      <c r="AY514" s="159"/>
      <c r="AZ514" s="153" t="s">
        <v>1130</v>
      </c>
    </row>
    <row r="515" spans="1:52" ht="57.75" customHeight="1" thickBot="1" x14ac:dyDescent="0.3">
      <c r="A515" s="210"/>
      <c r="B515" s="282"/>
      <c r="C515" s="289" t="s">
        <v>15</v>
      </c>
      <c r="D515" s="153" t="s">
        <v>14</v>
      </c>
      <c r="E515" s="153" t="s">
        <v>696</v>
      </c>
      <c r="F515" s="215">
        <v>2410.8200000000002</v>
      </c>
      <c r="G515" s="215">
        <v>2844.77</v>
      </c>
      <c r="H515" s="215">
        <v>2410.84</v>
      </c>
      <c r="I515" s="215">
        <f>G515</f>
        <v>2844.77</v>
      </c>
      <c r="J515" s="154"/>
      <c r="K515" s="154"/>
      <c r="L515" s="154">
        <f t="shared" si="1191"/>
        <v>2410.8200000000002</v>
      </c>
      <c r="M515" s="154">
        <f t="shared" si="1192"/>
        <v>2892.98</v>
      </c>
      <c r="N515" s="154">
        <f t="shared" si="1193"/>
        <v>2410.84</v>
      </c>
      <c r="O515" s="154">
        <v>2892.98</v>
      </c>
      <c r="P515" s="159">
        <v>2473.4899999999998</v>
      </c>
      <c r="Q515" s="159">
        <f t="shared" si="1188"/>
        <v>2968.1879999999996</v>
      </c>
      <c r="R515" s="159">
        <f>P515</f>
        <v>2473.4899999999998</v>
      </c>
      <c r="S515" s="159">
        <f>Q515</f>
        <v>2968.1879999999996</v>
      </c>
      <c r="T515" s="159">
        <f t="shared" si="1195"/>
        <v>2473.4899999999998</v>
      </c>
      <c r="U515" s="159">
        <f t="shared" ref="U515:U552" si="1209">ROUND(T515*1.2,2)</f>
        <v>2968.19</v>
      </c>
      <c r="V515" s="159">
        <f t="shared" si="1196"/>
        <v>2473.4899999999998</v>
      </c>
      <c r="W515" s="159">
        <f t="shared" si="1208"/>
        <v>2968.19</v>
      </c>
      <c r="X515" s="159">
        <v>2572.39</v>
      </c>
      <c r="Y515" s="159">
        <f t="shared" ref="Y515" si="1210">X515*1.2</f>
        <v>3086.8679999999999</v>
      </c>
      <c r="Z515" s="159">
        <f t="shared" ref="Z515:AA516" si="1211">X515</f>
        <v>2572.39</v>
      </c>
      <c r="AA515" s="159">
        <f t="shared" si="1211"/>
        <v>3086.8679999999999</v>
      </c>
      <c r="AB515" s="159">
        <f t="shared" si="1185"/>
        <v>2572.39</v>
      </c>
      <c r="AC515" s="159">
        <f t="shared" si="1197"/>
        <v>3086.87</v>
      </c>
      <c r="AD515" s="159">
        <f t="shared" si="1198"/>
        <v>2572.39</v>
      </c>
      <c r="AE515" s="159">
        <f t="shared" si="1199"/>
        <v>3086.87</v>
      </c>
      <c r="AF515" s="159">
        <v>2675.33</v>
      </c>
      <c r="AG515" s="159">
        <f>AF515*1.2</f>
        <v>3210.3959999999997</v>
      </c>
      <c r="AH515" s="159">
        <f>AF515</f>
        <v>2675.33</v>
      </c>
      <c r="AI515" s="159">
        <f>AG515</f>
        <v>3210.3959999999997</v>
      </c>
      <c r="AJ515" s="159">
        <f t="shared" si="1186"/>
        <v>2675.33</v>
      </c>
      <c r="AK515" s="159">
        <f t="shared" si="1200"/>
        <v>3210.4</v>
      </c>
      <c r="AL515" s="159">
        <f t="shared" si="1201"/>
        <v>2675.33</v>
      </c>
      <c r="AM515" s="159">
        <f t="shared" si="1202"/>
        <v>3210.4</v>
      </c>
      <c r="AN515" s="159">
        <v>2782.34</v>
      </c>
      <c r="AO515" s="159">
        <f>AN515*1.2</f>
        <v>3338.808</v>
      </c>
      <c r="AP515" s="159">
        <f>AN515</f>
        <v>2782.34</v>
      </c>
      <c r="AQ515" s="159">
        <f>AO515</f>
        <v>3338.808</v>
      </c>
      <c r="AR515" s="159">
        <f t="shared" si="1187"/>
        <v>2782.34</v>
      </c>
      <c r="AS515" s="159">
        <f t="shared" si="1203"/>
        <v>3338.81</v>
      </c>
      <c r="AT515" s="159">
        <f t="shared" si="1204"/>
        <v>2782.34</v>
      </c>
      <c r="AU515" s="159">
        <f t="shared" si="1205"/>
        <v>3338.81</v>
      </c>
      <c r="AV515" s="159">
        <v>2893.64</v>
      </c>
      <c r="AW515" s="159">
        <f>AV515*1.2</f>
        <v>3472.3679999999999</v>
      </c>
      <c r="AX515" s="159">
        <f>AV515</f>
        <v>2893.64</v>
      </c>
      <c r="AY515" s="159">
        <f>AW515</f>
        <v>3472.3679999999999</v>
      </c>
      <c r="AZ515" s="153" t="s">
        <v>922</v>
      </c>
    </row>
    <row r="516" spans="1:52" ht="37.9" customHeight="1" thickBot="1" x14ac:dyDescent="0.3">
      <c r="A516" s="210"/>
      <c r="B516" s="282"/>
      <c r="C516" s="290"/>
      <c r="D516" s="153" t="s">
        <v>700</v>
      </c>
      <c r="E516" s="153" t="s">
        <v>696</v>
      </c>
      <c r="F516" s="215">
        <v>2683.86</v>
      </c>
      <c r="G516" s="154">
        <v>3166.96</v>
      </c>
      <c r="H516" s="215">
        <v>2683.86</v>
      </c>
      <c r="I516" s="154">
        <v>3166.96</v>
      </c>
      <c r="J516" s="154"/>
      <c r="K516" s="154"/>
      <c r="L516" s="154">
        <f>F516</f>
        <v>2683.86</v>
      </c>
      <c r="M516" s="154">
        <f>ROUND(L516*1.2,2)</f>
        <v>3220.63</v>
      </c>
      <c r="N516" s="154">
        <f>H516</f>
        <v>2683.86</v>
      </c>
      <c r="O516" s="154">
        <f>ROUND(N516*1.2,2)</f>
        <v>3220.63</v>
      </c>
      <c r="P516" s="159">
        <v>2702.1</v>
      </c>
      <c r="Q516" s="159">
        <f t="shared" si="1188"/>
        <v>3242.52</v>
      </c>
      <c r="R516" s="159">
        <f>P516</f>
        <v>2702.1</v>
      </c>
      <c r="S516" s="159">
        <f>Q516</f>
        <v>3242.52</v>
      </c>
      <c r="T516" s="159">
        <f>P516</f>
        <v>2702.1</v>
      </c>
      <c r="U516" s="159">
        <f>ROUND(T516*1.2,2)</f>
        <v>3242.52</v>
      </c>
      <c r="V516" s="159">
        <f>R516</f>
        <v>2702.1</v>
      </c>
      <c r="W516" s="159">
        <f>ROUND(V516*1.2,2)</f>
        <v>3242.52</v>
      </c>
      <c r="X516" s="159">
        <f>X511</f>
        <v>2809.92</v>
      </c>
      <c r="Y516" s="159">
        <f>Y511</f>
        <v>3371.91</v>
      </c>
      <c r="Z516" s="159">
        <f t="shared" si="1211"/>
        <v>2809.92</v>
      </c>
      <c r="AA516" s="159">
        <f t="shared" si="1211"/>
        <v>3371.91</v>
      </c>
      <c r="AB516" s="159">
        <f>X516</f>
        <v>2809.92</v>
      </c>
      <c r="AC516" s="159">
        <f>ROUND(AB516*1.2,2)</f>
        <v>3371.9</v>
      </c>
      <c r="AD516" s="159">
        <f>Z516</f>
        <v>2809.92</v>
      </c>
      <c r="AE516" s="159">
        <f>ROUND(AD516*1.2,2)</f>
        <v>3371.9</v>
      </c>
      <c r="AF516" s="159"/>
      <c r="AG516" s="159"/>
      <c r="AH516" s="159"/>
      <c r="AI516" s="159"/>
      <c r="AJ516" s="159">
        <f>AF516</f>
        <v>0</v>
      </c>
      <c r="AK516" s="159">
        <f>ROUND(AJ516*1.2,2)</f>
        <v>0</v>
      </c>
      <c r="AL516" s="159">
        <f>AH516</f>
        <v>0</v>
      </c>
      <c r="AM516" s="159">
        <f>ROUND(AL516*1.2,2)</f>
        <v>0</v>
      </c>
      <c r="AN516" s="159"/>
      <c r="AO516" s="159"/>
      <c r="AP516" s="159"/>
      <c r="AQ516" s="159"/>
      <c r="AR516" s="159">
        <f>AN516</f>
        <v>0</v>
      </c>
      <c r="AS516" s="159">
        <f>ROUND(AR516*1.2,2)</f>
        <v>0</v>
      </c>
      <c r="AT516" s="159">
        <f>AP516</f>
        <v>0</v>
      </c>
      <c r="AU516" s="159">
        <f>ROUND(AT516*1.2,2)</f>
        <v>0</v>
      </c>
      <c r="AV516" s="159"/>
      <c r="AW516" s="159"/>
      <c r="AX516" s="159"/>
      <c r="AY516" s="159"/>
      <c r="AZ516" s="169" t="s">
        <v>982</v>
      </c>
    </row>
    <row r="517" spans="1:52" ht="40.5" customHeight="1" thickBot="1" x14ac:dyDescent="0.3">
      <c r="A517" s="210"/>
      <c r="B517" s="282"/>
      <c r="C517" s="290"/>
      <c r="D517" s="153" t="s">
        <v>569</v>
      </c>
      <c r="E517" s="153" t="s">
        <v>696</v>
      </c>
      <c r="F517" s="215">
        <v>2929.44</v>
      </c>
      <c r="G517" s="215">
        <v>2929.44</v>
      </c>
      <c r="H517" s="215">
        <v>2929.44</v>
      </c>
      <c r="I517" s="215">
        <v>2929.44</v>
      </c>
      <c r="J517" s="154"/>
      <c r="K517" s="154"/>
      <c r="L517" s="154">
        <f>H517</f>
        <v>2929.44</v>
      </c>
      <c r="M517" s="154">
        <f>L517</f>
        <v>2929.44</v>
      </c>
      <c r="N517" s="154">
        <f>L517</f>
        <v>2929.44</v>
      </c>
      <c r="O517" s="154">
        <f>N517</f>
        <v>2929.44</v>
      </c>
      <c r="P517" s="159">
        <v>2922.12</v>
      </c>
      <c r="Q517" s="159">
        <f>P517</f>
        <v>2922.12</v>
      </c>
      <c r="R517" s="159">
        <f>P517</f>
        <v>2922.12</v>
      </c>
      <c r="S517" s="159">
        <f>P517</f>
        <v>2922.12</v>
      </c>
      <c r="T517" s="159">
        <v>2922.12</v>
      </c>
      <c r="U517" s="159">
        <f>T517</f>
        <v>2922.12</v>
      </c>
      <c r="V517" s="159">
        <f>T517</f>
        <v>2922.12</v>
      </c>
      <c r="W517" s="159">
        <f>T517</f>
        <v>2922.12</v>
      </c>
      <c r="X517" s="159">
        <v>3038.92</v>
      </c>
      <c r="Y517" s="159">
        <f>X517</f>
        <v>3038.92</v>
      </c>
      <c r="Z517" s="159">
        <f>X517</f>
        <v>3038.92</v>
      </c>
      <c r="AA517" s="159">
        <f>Z517</f>
        <v>3038.92</v>
      </c>
      <c r="AB517" s="159">
        <f t="shared" si="1185"/>
        <v>3038.92</v>
      </c>
      <c r="AC517" s="159">
        <f t="shared" si="1197"/>
        <v>3646.7</v>
      </c>
      <c r="AD517" s="159">
        <f t="shared" si="1198"/>
        <v>3038.92</v>
      </c>
      <c r="AE517" s="159">
        <f t="shared" si="1199"/>
        <v>3646.7</v>
      </c>
      <c r="AF517" s="159"/>
      <c r="AG517" s="159"/>
      <c r="AH517" s="159"/>
      <c r="AI517" s="159"/>
      <c r="AJ517" s="159">
        <f t="shared" si="1186"/>
        <v>0</v>
      </c>
      <c r="AK517" s="159">
        <f t="shared" si="1200"/>
        <v>0</v>
      </c>
      <c r="AL517" s="159">
        <f t="shared" si="1201"/>
        <v>0</v>
      </c>
      <c r="AM517" s="159">
        <f t="shared" si="1202"/>
        <v>0</v>
      </c>
      <c r="AN517" s="159"/>
      <c r="AO517" s="159"/>
      <c r="AP517" s="159"/>
      <c r="AQ517" s="159"/>
      <c r="AR517" s="159">
        <f t="shared" si="1187"/>
        <v>0</v>
      </c>
      <c r="AS517" s="159">
        <f t="shared" si="1203"/>
        <v>0</v>
      </c>
      <c r="AT517" s="159">
        <f t="shared" si="1204"/>
        <v>0</v>
      </c>
      <c r="AU517" s="159">
        <f t="shared" si="1205"/>
        <v>0</v>
      </c>
      <c r="AV517" s="159"/>
      <c r="AW517" s="159"/>
      <c r="AX517" s="159"/>
      <c r="AY517" s="159"/>
      <c r="AZ517" s="169" t="s">
        <v>984</v>
      </c>
    </row>
    <row r="518" spans="1:52" ht="78.75" customHeight="1" thickBot="1" x14ac:dyDescent="0.3">
      <c r="A518" s="210"/>
      <c r="B518" s="282"/>
      <c r="C518" s="290"/>
      <c r="D518" s="153" t="str">
        <f>D520</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18" s="153"/>
      <c r="F518" s="215">
        <v>9673.6200000000008</v>
      </c>
      <c r="G518" s="154"/>
      <c r="H518" s="154"/>
      <c r="I518" s="154"/>
      <c r="J518" s="154"/>
      <c r="K518" s="154"/>
      <c r="L518" s="154">
        <f t="shared" si="1191"/>
        <v>9673.6200000000008</v>
      </c>
      <c r="M518" s="154"/>
      <c r="N518" s="154"/>
      <c r="O518" s="154"/>
      <c r="P518" s="159">
        <v>10430</v>
      </c>
      <c r="Q518" s="159"/>
      <c r="R518" s="159"/>
      <c r="S518" s="159"/>
      <c r="T518" s="159">
        <v>7780.41</v>
      </c>
      <c r="U518" s="159"/>
      <c r="V518" s="159"/>
      <c r="W518" s="159"/>
      <c r="X518" s="159">
        <f>T518</f>
        <v>7780.41</v>
      </c>
      <c r="Y518" s="159"/>
      <c r="Z518" s="159"/>
      <c r="AA518" s="159"/>
      <c r="AB518" s="159">
        <f t="shared" si="1185"/>
        <v>7780.41</v>
      </c>
      <c r="AC518" s="159">
        <f t="shared" si="1197"/>
        <v>9336.49</v>
      </c>
      <c r="AD518" s="159">
        <f t="shared" si="1198"/>
        <v>0</v>
      </c>
      <c r="AE518" s="159">
        <f t="shared" si="1199"/>
        <v>0</v>
      </c>
      <c r="AF518" s="159"/>
      <c r="AG518" s="159"/>
      <c r="AH518" s="159"/>
      <c r="AI518" s="159"/>
      <c r="AJ518" s="159">
        <f t="shared" si="1186"/>
        <v>0</v>
      </c>
      <c r="AK518" s="159">
        <f t="shared" si="1200"/>
        <v>0</v>
      </c>
      <c r="AL518" s="159">
        <f t="shared" si="1201"/>
        <v>0</v>
      </c>
      <c r="AM518" s="159">
        <f t="shared" si="1202"/>
        <v>0</v>
      </c>
      <c r="AN518" s="159"/>
      <c r="AO518" s="159"/>
      <c r="AP518" s="159"/>
      <c r="AQ518" s="159"/>
      <c r="AR518" s="159">
        <f t="shared" si="1187"/>
        <v>0</v>
      </c>
      <c r="AS518" s="159">
        <f t="shared" si="1203"/>
        <v>0</v>
      </c>
      <c r="AT518" s="159">
        <f t="shared" si="1204"/>
        <v>0</v>
      </c>
      <c r="AU518" s="159">
        <f t="shared" si="1205"/>
        <v>0</v>
      </c>
      <c r="AV518" s="159"/>
      <c r="AW518" s="159"/>
      <c r="AX518" s="159"/>
      <c r="AY518" s="159"/>
      <c r="AZ518" s="153" t="s">
        <v>973</v>
      </c>
    </row>
    <row r="519" spans="1:52" ht="78" customHeight="1" thickBot="1" x14ac:dyDescent="0.3">
      <c r="A519" s="210"/>
      <c r="B519" s="282"/>
      <c r="C519" s="296"/>
      <c r="D519" s="153" t="s">
        <v>794</v>
      </c>
      <c r="E519" s="153" t="s">
        <v>696</v>
      </c>
      <c r="F519" s="154">
        <v>1761.98</v>
      </c>
      <c r="G519" s="154">
        <v>2079.14</v>
      </c>
      <c r="H519" s="154">
        <f>F519</f>
        <v>1761.98</v>
      </c>
      <c r="I519" s="154">
        <f>G519</f>
        <v>2079.14</v>
      </c>
      <c r="J519" s="154"/>
      <c r="K519" s="154"/>
      <c r="L519" s="154">
        <f>F519</f>
        <v>1761.98</v>
      </c>
      <c r="M519" s="154">
        <f>ROUND(L519*1.2,2)</f>
        <v>2114.38</v>
      </c>
      <c r="N519" s="154">
        <f t="shared" si="1193"/>
        <v>1761.98</v>
      </c>
      <c r="O519" s="154">
        <f t="shared" ref="O519" si="1212">ROUND(N519*1.2,2)</f>
        <v>2114.38</v>
      </c>
      <c r="P519" s="159">
        <v>1807.8</v>
      </c>
      <c r="Q519" s="159">
        <f>P519*1.2</f>
        <v>2169.3599999999997</v>
      </c>
      <c r="R519" s="159">
        <f>P519</f>
        <v>1807.8</v>
      </c>
      <c r="S519" s="159">
        <f>Q519</f>
        <v>2169.3599999999997</v>
      </c>
      <c r="T519" s="159">
        <f t="shared" si="1195"/>
        <v>1807.8</v>
      </c>
      <c r="U519" s="159">
        <f t="shared" ref="U519" si="1213">ROUND(T519*1.2,2)</f>
        <v>2169.36</v>
      </c>
      <c r="V519" s="159">
        <f t="shared" ref="V519" si="1214">R519</f>
        <v>1807.8</v>
      </c>
      <c r="W519" s="159">
        <f t="shared" ref="W519" si="1215">ROUND(V519*1.2,2)</f>
        <v>2169.36</v>
      </c>
      <c r="X519" s="159">
        <v>1880.11</v>
      </c>
      <c r="Y519" s="159">
        <f>X519*1.2</f>
        <v>2256.1319999999996</v>
      </c>
      <c r="Z519" s="159">
        <f>X519</f>
        <v>1880.11</v>
      </c>
      <c r="AA519" s="159">
        <f>Y519</f>
        <v>2256.1319999999996</v>
      </c>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59"/>
      <c r="AY519" s="159"/>
      <c r="AZ519" s="153" t="s">
        <v>863</v>
      </c>
    </row>
    <row r="520" spans="1:52" ht="84.6" customHeight="1" thickBot="1" x14ac:dyDescent="0.3">
      <c r="A520" s="210"/>
      <c r="B520" s="282"/>
      <c r="C520" s="289" t="s">
        <v>13</v>
      </c>
      <c r="D520" s="153" t="s">
        <v>971</v>
      </c>
      <c r="E520" s="153"/>
      <c r="F520" s="215">
        <v>8442.2800000000007</v>
      </c>
      <c r="G520" s="154"/>
      <c r="H520" s="154"/>
      <c r="I520" s="154"/>
      <c r="J520" s="154"/>
      <c r="K520" s="154"/>
      <c r="L520" s="154">
        <f t="shared" si="1191"/>
        <v>8442.2800000000007</v>
      </c>
      <c r="M520" s="154"/>
      <c r="N520" s="154">
        <f t="shared" si="1193"/>
        <v>0</v>
      </c>
      <c r="O520" s="154">
        <f t="shared" ref="O520" si="1216">ROUND(N520*1.2,2)</f>
        <v>0</v>
      </c>
      <c r="P520" s="159">
        <f>L520</f>
        <v>8442.2800000000007</v>
      </c>
      <c r="Q520" s="159"/>
      <c r="R520" s="159"/>
      <c r="S520" s="159"/>
      <c r="T520" s="159">
        <f>T518</f>
        <v>7780.41</v>
      </c>
      <c r="U520" s="159"/>
      <c r="V520" s="159"/>
      <c r="W520" s="159"/>
      <c r="X520" s="159">
        <f>X518</f>
        <v>7780.41</v>
      </c>
      <c r="Y520" s="159"/>
      <c r="Z520" s="159"/>
      <c r="AA520" s="159"/>
      <c r="AB520" s="159">
        <f t="shared" si="1185"/>
        <v>7780.41</v>
      </c>
      <c r="AC520" s="159">
        <f t="shared" si="1197"/>
        <v>9336.49</v>
      </c>
      <c r="AD520" s="159">
        <f t="shared" si="1198"/>
        <v>0</v>
      </c>
      <c r="AE520" s="159">
        <f t="shared" si="1199"/>
        <v>0</v>
      </c>
      <c r="AF520" s="159"/>
      <c r="AG520" s="159"/>
      <c r="AH520" s="159"/>
      <c r="AI520" s="159"/>
      <c r="AJ520" s="159">
        <f t="shared" si="1186"/>
        <v>0</v>
      </c>
      <c r="AK520" s="159">
        <f t="shared" si="1200"/>
        <v>0</v>
      </c>
      <c r="AL520" s="159">
        <f t="shared" si="1201"/>
        <v>0</v>
      </c>
      <c r="AM520" s="159">
        <f t="shared" si="1202"/>
        <v>0</v>
      </c>
      <c r="AN520" s="159"/>
      <c r="AO520" s="159"/>
      <c r="AP520" s="159"/>
      <c r="AQ520" s="159"/>
      <c r="AR520" s="159">
        <f t="shared" si="1187"/>
        <v>0</v>
      </c>
      <c r="AS520" s="159">
        <f t="shared" si="1203"/>
        <v>0</v>
      </c>
      <c r="AT520" s="159">
        <f t="shared" si="1204"/>
        <v>0</v>
      </c>
      <c r="AU520" s="159">
        <f t="shared" si="1205"/>
        <v>0</v>
      </c>
      <c r="AV520" s="159"/>
      <c r="AW520" s="159"/>
      <c r="AX520" s="159"/>
      <c r="AY520" s="159"/>
      <c r="AZ520" s="153" t="s">
        <v>973</v>
      </c>
    </row>
    <row r="521" spans="1:52" ht="117.75" customHeight="1" thickBot="1" x14ac:dyDescent="0.3">
      <c r="A521" s="210"/>
      <c r="B521" s="282"/>
      <c r="C521" s="296"/>
      <c r="D521" s="134" t="s">
        <v>972</v>
      </c>
      <c r="E521" s="153" t="s">
        <v>696</v>
      </c>
      <c r="F521" s="215">
        <v>4171.93</v>
      </c>
      <c r="G521" s="215">
        <v>3113</v>
      </c>
      <c r="H521" s="154"/>
      <c r="I521" s="154"/>
      <c r="J521" s="154"/>
      <c r="K521" s="154"/>
      <c r="L521" s="154">
        <f t="shared" si="1191"/>
        <v>4171.93</v>
      </c>
      <c r="M521" s="154">
        <f>G521</f>
        <v>3113</v>
      </c>
      <c r="N521" s="154">
        <f t="shared" si="1193"/>
        <v>0</v>
      </c>
      <c r="O521" s="154">
        <f t="shared" ref="O521" si="1217">ROUND(N521*1.2,2)</f>
        <v>0</v>
      </c>
      <c r="P521" s="159">
        <f>L521</f>
        <v>4171.93</v>
      </c>
      <c r="Q521" s="159">
        <v>3280</v>
      </c>
      <c r="R521" s="159"/>
      <c r="S521" s="159"/>
      <c r="T521" s="159">
        <v>4356.1899999999996</v>
      </c>
      <c r="U521" s="159">
        <v>3280</v>
      </c>
      <c r="V521" s="159"/>
      <c r="W521" s="159"/>
      <c r="X521" s="159">
        <f>T521</f>
        <v>4356.1899999999996</v>
      </c>
      <c r="Y521" s="159">
        <v>3499.76</v>
      </c>
      <c r="Z521" s="159"/>
      <c r="AA521" s="159"/>
      <c r="AB521" s="159">
        <f t="shared" si="1185"/>
        <v>4356.1899999999996</v>
      </c>
      <c r="AC521" s="159">
        <f t="shared" si="1197"/>
        <v>5227.43</v>
      </c>
      <c r="AD521" s="159">
        <f t="shared" si="1198"/>
        <v>0</v>
      </c>
      <c r="AE521" s="159">
        <f t="shared" si="1199"/>
        <v>0</v>
      </c>
      <c r="AF521" s="159"/>
      <c r="AG521" s="159"/>
      <c r="AH521" s="159"/>
      <c r="AI521" s="159"/>
      <c r="AJ521" s="159">
        <f t="shared" si="1186"/>
        <v>0</v>
      </c>
      <c r="AK521" s="159">
        <f t="shared" si="1200"/>
        <v>0</v>
      </c>
      <c r="AL521" s="159">
        <f t="shared" si="1201"/>
        <v>0</v>
      </c>
      <c r="AM521" s="159">
        <f t="shared" si="1202"/>
        <v>0</v>
      </c>
      <c r="AN521" s="159"/>
      <c r="AO521" s="159"/>
      <c r="AP521" s="159"/>
      <c r="AQ521" s="159"/>
      <c r="AR521" s="159">
        <f t="shared" si="1187"/>
        <v>0</v>
      </c>
      <c r="AS521" s="159">
        <f t="shared" si="1203"/>
        <v>0</v>
      </c>
      <c r="AT521" s="159">
        <f t="shared" si="1204"/>
        <v>0</v>
      </c>
      <c r="AU521" s="159">
        <f t="shared" si="1205"/>
        <v>0</v>
      </c>
      <c r="AV521" s="159"/>
      <c r="AW521" s="159"/>
      <c r="AX521" s="159"/>
      <c r="AY521" s="159"/>
      <c r="AZ521" s="153" t="s">
        <v>974</v>
      </c>
    </row>
    <row r="522" spans="1:52" ht="75.75" customHeight="1" thickBot="1" x14ac:dyDescent="0.3">
      <c r="A522" s="210"/>
      <c r="B522" s="282"/>
      <c r="C522" s="287" t="s">
        <v>409</v>
      </c>
      <c r="D522" s="134" t="str">
        <f>D520</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22" s="153"/>
      <c r="F522" s="215">
        <v>9673.6200000000008</v>
      </c>
      <c r="G522" s="215"/>
      <c r="H522" s="154"/>
      <c r="I522" s="154"/>
      <c r="J522" s="154"/>
      <c r="K522" s="154"/>
      <c r="L522" s="154">
        <f t="shared" si="1191"/>
        <v>9673.6200000000008</v>
      </c>
      <c r="M522" s="154"/>
      <c r="N522" s="154">
        <f t="shared" si="1193"/>
        <v>0</v>
      </c>
      <c r="O522" s="154">
        <f t="shared" ref="O522" si="1218">ROUND(N522*1.2,2)</f>
        <v>0</v>
      </c>
      <c r="P522" s="159">
        <v>10430</v>
      </c>
      <c r="Q522" s="159"/>
      <c r="R522" s="159"/>
      <c r="S522" s="159"/>
      <c r="T522" s="159">
        <f>T520</f>
        <v>7780.41</v>
      </c>
      <c r="U522" s="159"/>
      <c r="V522" s="159"/>
      <c r="W522" s="159"/>
      <c r="X522" s="159">
        <f>X520</f>
        <v>7780.41</v>
      </c>
      <c r="Y522" s="159"/>
      <c r="Z522" s="159"/>
      <c r="AA522" s="159"/>
      <c r="AB522" s="159">
        <f t="shared" si="1185"/>
        <v>7780.41</v>
      </c>
      <c r="AC522" s="159">
        <f t="shared" si="1197"/>
        <v>9336.49</v>
      </c>
      <c r="AD522" s="159">
        <f t="shared" si="1198"/>
        <v>0</v>
      </c>
      <c r="AE522" s="159">
        <f t="shared" si="1199"/>
        <v>0</v>
      </c>
      <c r="AF522" s="159"/>
      <c r="AG522" s="159"/>
      <c r="AH522" s="159"/>
      <c r="AI522" s="159"/>
      <c r="AJ522" s="159">
        <f t="shared" si="1186"/>
        <v>0</v>
      </c>
      <c r="AK522" s="159">
        <f t="shared" si="1200"/>
        <v>0</v>
      </c>
      <c r="AL522" s="159">
        <f t="shared" si="1201"/>
        <v>0</v>
      </c>
      <c r="AM522" s="159">
        <f t="shared" si="1202"/>
        <v>0</v>
      </c>
      <c r="AN522" s="159"/>
      <c r="AO522" s="159"/>
      <c r="AP522" s="159"/>
      <c r="AQ522" s="159"/>
      <c r="AR522" s="159">
        <f t="shared" si="1187"/>
        <v>0</v>
      </c>
      <c r="AS522" s="159">
        <f t="shared" si="1203"/>
        <v>0</v>
      </c>
      <c r="AT522" s="159">
        <f t="shared" si="1204"/>
        <v>0</v>
      </c>
      <c r="AU522" s="159">
        <f t="shared" si="1205"/>
        <v>0</v>
      </c>
      <c r="AV522" s="159"/>
      <c r="AW522" s="159"/>
      <c r="AX522" s="159"/>
      <c r="AY522" s="159"/>
      <c r="AZ522" s="153" t="s">
        <v>973</v>
      </c>
    </row>
    <row r="523" spans="1:52" ht="126.75" thickBot="1" x14ac:dyDescent="0.3">
      <c r="A523" s="210"/>
      <c r="B523" s="282"/>
      <c r="C523" s="295"/>
      <c r="D523" s="134" t="str">
        <f>D521</f>
        <v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v>
      </c>
      <c r="E523" s="153" t="s">
        <v>696</v>
      </c>
      <c r="F523" s="215">
        <v>3959.71</v>
      </c>
      <c r="G523" s="215">
        <v>3195</v>
      </c>
      <c r="H523" s="154"/>
      <c r="I523" s="154"/>
      <c r="J523" s="154"/>
      <c r="K523" s="154"/>
      <c r="L523" s="154">
        <f t="shared" si="1191"/>
        <v>3959.71</v>
      </c>
      <c r="M523" s="154">
        <f>G523</f>
        <v>3195</v>
      </c>
      <c r="N523" s="154">
        <f t="shared" si="1193"/>
        <v>0</v>
      </c>
      <c r="O523" s="154">
        <f t="shared" ref="O523" si="1219">ROUND(N523*1.2,2)</f>
        <v>0</v>
      </c>
      <c r="P523" s="159">
        <v>4004.03</v>
      </c>
      <c r="Q523" s="159">
        <v>3361.14</v>
      </c>
      <c r="R523" s="159"/>
      <c r="S523" s="159"/>
      <c r="T523" s="159">
        <f>T521</f>
        <v>4356.1899999999996</v>
      </c>
      <c r="U523" s="159">
        <v>3361.14</v>
      </c>
      <c r="V523" s="159"/>
      <c r="W523" s="159"/>
      <c r="X523" s="159">
        <f>X521</f>
        <v>4356.1899999999996</v>
      </c>
      <c r="Y523" s="159">
        <v>3586.34</v>
      </c>
      <c r="Z523" s="159"/>
      <c r="AA523" s="159"/>
      <c r="AB523" s="159">
        <f t="shared" si="1185"/>
        <v>4356.1899999999996</v>
      </c>
      <c r="AC523" s="159">
        <f t="shared" si="1197"/>
        <v>5227.43</v>
      </c>
      <c r="AD523" s="159">
        <f t="shared" si="1198"/>
        <v>0</v>
      </c>
      <c r="AE523" s="159">
        <f t="shared" si="1199"/>
        <v>0</v>
      </c>
      <c r="AF523" s="159"/>
      <c r="AG523" s="159"/>
      <c r="AH523" s="159"/>
      <c r="AI523" s="159"/>
      <c r="AJ523" s="159">
        <f t="shared" si="1186"/>
        <v>0</v>
      </c>
      <c r="AK523" s="159">
        <f t="shared" si="1200"/>
        <v>0</v>
      </c>
      <c r="AL523" s="159">
        <f t="shared" si="1201"/>
        <v>0</v>
      </c>
      <c r="AM523" s="159">
        <f t="shared" si="1202"/>
        <v>0</v>
      </c>
      <c r="AN523" s="159"/>
      <c r="AO523" s="159"/>
      <c r="AP523" s="159"/>
      <c r="AQ523" s="159"/>
      <c r="AR523" s="159">
        <f t="shared" si="1187"/>
        <v>0</v>
      </c>
      <c r="AS523" s="159">
        <f t="shared" si="1203"/>
        <v>0</v>
      </c>
      <c r="AT523" s="159">
        <f t="shared" si="1204"/>
        <v>0</v>
      </c>
      <c r="AU523" s="159">
        <f t="shared" si="1205"/>
        <v>0</v>
      </c>
      <c r="AV523" s="159"/>
      <c r="AW523" s="159"/>
      <c r="AX523" s="159"/>
      <c r="AY523" s="159"/>
      <c r="AZ523" s="153" t="s">
        <v>974</v>
      </c>
    </row>
    <row r="524" spans="1:52" ht="48" thickBot="1" x14ac:dyDescent="0.3">
      <c r="A524" s="210"/>
      <c r="B524" s="282"/>
      <c r="C524" s="288"/>
      <c r="D524" s="153" t="s">
        <v>708</v>
      </c>
      <c r="E524" s="153" t="s">
        <v>696</v>
      </c>
      <c r="F524" s="154">
        <v>1159.54</v>
      </c>
      <c r="G524" s="154">
        <v>1368.26</v>
      </c>
      <c r="H524" s="154"/>
      <c r="I524" s="154"/>
      <c r="J524" s="154"/>
      <c r="K524" s="154"/>
      <c r="L524" s="154">
        <f t="shared" si="1191"/>
        <v>1159.54</v>
      </c>
      <c r="M524" s="154">
        <f t="shared" si="1192"/>
        <v>1391.45</v>
      </c>
      <c r="N524" s="154">
        <f t="shared" si="1193"/>
        <v>0</v>
      </c>
      <c r="O524" s="154">
        <f t="shared" ref="O524" si="1220">ROUND(N524*1.2,2)</f>
        <v>0</v>
      </c>
      <c r="P524" s="159">
        <v>1189.67</v>
      </c>
      <c r="Q524" s="159">
        <f>P524*1.2</f>
        <v>1427.604</v>
      </c>
      <c r="R524" s="159"/>
      <c r="S524" s="159"/>
      <c r="T524" s="159">
        <f t="shared" si="1195"/>
        <v>1189.67</v>
      </c>
      <c r="U524" s="159">
        <f t="shared" si="1209"/>
        <v>1427.6</v>
      </c>
      <c r="V524" s="159">
        <f t="shared" si="1196"/>
        <v>0</v>
      </c>
      <c r="W524" s="159">
        <f t="shared" si="1208"/>
        <v>0</v>
      </c>
      <c r="X524" s="159">
        <v>1237.2</v>
      </c>
      <c r="Y524" s="159">
        <f>X524*1.2</f>
        <v>1484.64</v>
      </c>
      <c r="Z524" s="159"/>
      <c r="AA524" s="159"/>
      <c r="AB524" s="159"/>
      <c r="AC524" s="159"/>
      <c r="AD524" s="159">
        <f t="shared" si="1198"/>
        <v>0</v>
      </c>
      <c r="AE524" s="159">
        <f t="shared" si="1199"/>
        <v>0</v>
      </c>
      <c r="AF524" s="159"/>
      <c r="AG524" s="159"/>
      <c r="AH524" s="159"/>
      <c r="AI524" s="159"/>
      <c r="AJ524" s="159">
        <f t="shared" si="1186"/>
        <v>0</v>
      </c>
      <c r="AK524" s="159">
        <f t="shared" si="1200"/>
        <v>0</v>
      </c>
      <c r="AL524" s="159">
        <f t="shared" si="1201"/>
        <v>0</v>
      </c>
      <c r="AM524" s="159">
        <f t="shared" si="1202"/>
        <v>0</v>
      </c>
      <c r="AN524" s="159"/>
      <c r="AO524" s="159"/>
      <c r="AP524" s="159"/>
      <c r="AQ524" s="159"/>
      <c r="AR524" s="159">
        <f t="shared" si="1187"/>
        <v>0</v>
      </c>
      <c r="AS524" s="159">
        <f t="shared" si="1203"/>
        <v>0</v>
      </c>
      <c r="AT524" s="159">
        <f t="shared" si="1204"/>
        <v>0</v>
      </c>
      <c r="AU524" s="159">
        <f t="shared" si="1205"/>
        <v>0</v>
      </c>
      <c r="AV524" s="159"/>
      <c r="AW524" s="159"/>
      <c r="AX524" s="159"/>
      <c r="AY524" s="159"/>
      <c r="AZ524" s="169" t="s">
        <v>1099</v>
      </c>
    </row>
    <row r="525" spans="1:52" ht="102" customHeight="1" thickBot="1" x14ac:dyDescent="0.3">
      <c r="A525" s="210"/>
      <c r="B525" s="282"/>
      <c r="C525" s="289" t="s">
        <v>410</v>
      </c>
      <c r="D525" s="153" t="str">
        <f>D520</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25" s="153"/>
      <c r="F525" s="215">
        <v>8442.2800000000007</v>
      </c>
      <c r="G525" s="154"/>
      <c r="H525" s="154"/>
      <c r="I525" s="154"/>
      <c r="J525" s="154"/>
      <c r="K525" s="154"/>
      <c r="L525" s="154">
        <f>F525</f>
        <v>8442.2800000000007</v>
      </c>
      <c r="M525" s="154"/>
      <c r="N525" s="154">
        <f>H525</f>
        <v>0</v>
      </c>
      <c r="O525" s="154">
        <f>ROUND(N525*1.2,2)</f>
        <v>0</v>
      </c>
      <c r="P525" s="159">
        <f>L525</f>
        <v>8442.2800000000007</v>
      </c>
      <c r="Q525" s="159"/>
      <c r="R525" s="159"/>
      <c r="S525" s="159"/>
      <c r="T525" s="159">
        <f>T522</f>
        <v>7780.41</v>
      </c>
      <c r="U525" s="159"/>
      <c r="V525" s="159"/>
      <c r="W525" s="159"/>
      <c r="X525" s="159">
        <f>X520</f>
        <v>7780.41</v>
      </c>
      <c r="Y525" s="159"/>
      <c r="Z525" s="159"/>
      <c r="AA525" s="159"/>
      <c r="AB525" s="159">
        <f>X525</f>
        <v>7780.41</v>
      </c>
      <c r="AC525" s="159">
        <f>ROUND(AB525*1.2,2)</f>
        <v>9336.49</v>
      </c>
      <c r="AD525" s="159">
        <f>Z525</f>
        <v>0</v>
      </c>
      <c r="AE525" s="159">
        <f>ROUND(AD525*1.2,2)</f>
        <v>0</v>
      </c>
      <c r="AF525" s="159"/>
      <c r="AG525" s="159"/>
      <c r="AH525" s="159"/>
      <c r="AI525" s="159"/>
      <c r="AJ525" s="159">
        <f>AF525</f>
        <v>0</v>
      </c>
      <c r="AK525" s="159">
        <f>ROUND(AJ525*1.2,2)</f>
        <v>0</v>
      </c>
      <c r="AL525" s="159">
        <f>AH525</f>
        <v>0</v>
      </c>
      <c r="AM525" s="159">
        <f>ROUND(AL525*1.2,2)</f>
        <v>0</v>
      </c>
      <c r="AN525" s="159"/>
      <c r="AO525" s="159"/>
      <c r="AP525" s="159"/>
      <c r="AQ525" s="159"/>
      <c r="AR525" s="159">
        <f>AN525</f>
        <v>0</v>
      </c>
      <c r="AS525" s="159">
        <f>ROUND(AR525*1.2,2)</f>
        <v>0</v>
      </c>
      <c r="AT525" s="159">
        <f>AP525</f>
        <v>0</v>
      </c>
      <c r="AU525" s="159">
        <f>ROUND(AT525*1.2,2)</f>
        <v>0</v>
      </c>
      <c r="AV525" s="159"/>
      <c r="AW525" s="159"/>
      <c r="AX525" s="159"/>
      <c r="AY525" s="159"/>
      <c r="AZ525" s="153" t="s">
        <v>973</v>
      </c>
    </row>
    <row r="526" spans="1:52" ht="119.25" customHeight="1" thickBot="1" x14ac:dyDescent="0.3">
      <c r="A526" s="210"/>
      <c r="B526" s="282"/>
      <c r="C526" s="296"/>
      <c r="D526" s="134" t="str">
        <f>D521</f>
        <v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v>
      </c>
      <c r="E526" s="153" t="s">
        <v>696</v>
      </c>
      <c r="F526" s="215">
        <v>4171.93</v>
      </c>
      <c r="G526" s="215">
        <v>3075</v>
      </c>
      <c r="H526" s="154"/>
      <c r="I526" s="154"/>
      <c r="J526" s="154"/>
      <c r="K526" s="154"/>
      <c r="L526" s="154">
        <f>F526</f>
        <v>4171.93</v>
      </c>
      <c r="M526" s="154">
        <f>G526</f>
        <v>3075</v>
      </c>
      <c r="N526" s="154">
        <f>H526</f>
        <v>0</v>
      </c>
      <c r="O526" s="154">
        <f>ROUND(N526*1.2,2)</f>
        <v>0</v>
      </c>
      <c r="P526" s="159">
        <f>L526</f>
        <v>4171.93</v>
      </c>
      <c r="Q526" s="159">
        <v>3240</v>
      </c>
      <c r="R526" s="159"/>
      <c r="S526" s="159"/>
      <c r="T526" s="159">
        <f>T523</f>
        <v>4356.1899999999996</v>
      </c>
      <c r="U526" s="159">
        <v>3240</v>
      </c>
      <c r="V526" s="159"/>
      <c r="W526" s="159"/>
      <c r="X526" s="159">
        <f>T526</f>
        <v>4356.1899999999996</v>
      </c>
      <c r="Y526" s="159">
        <v>3457.08</v>
      </c>
      <c r="Z526" s="159"/>
      <c r="AA526" s="159"/>
      <c r="AB526" s="159">
        <f>X526</f>
        <v>4356.1899999999996</v>
      </c>
      <c r="AC526" s="159">
        <f>ROUND(AB526*1.2,2)</f>
        <v>5227.43</v>
      </c>
      <c r="AD526" s="159">
        <f>Z526</f>
        <v>0</v>
      </c>
      <c r="AE526" s="159">
        <f>ROUND(AD526*1.2,2)</f>
        <v>0</v>
      </c>
      <c r="AF526" s="159"/>
      <c r="AG526" s="159"/>
      <c r="AH526" s="159"/>
      <c r="AI526" s="159"/>
      <c r="AJ526" s="159">
        <f>AF526</f>
        <v>0</v>
      </c>
      <c r="AK526" s="159">
        <f>ROUND(AJ526*1.2,2)</f>
        <v>0</v>
      </c>
      <c r="AL526" s="159">
        <f>AH526</f>
        <v>0</v>
      </c>
      <c r="AM526" s="159">
        <f>ROUND(AL526*1.2,2)</f>
        <v>0</v>
      </c>
      <c r="AN526" s="159"/>
      <c r="AO526" s="159"/>
      <c r="AP526" s="159"/>
      <c r="AQ526" s="159"/>
      <c r="AR526" s="159">
        <f>AN526</f>
        <v>0</v>
      </c>
      <c r="AS526" s="159">
        <f>ROUND(AR526*1.2,2)</f>
        <v>0</v>
      </c>
      <c r="AT526" s="159">
        <f>AP526</f>
        <v>0</v>
      </c>
      <c r="AU526" s="159">
        <f>ROUND(AT526*1.2,2)</f>
        <v>0</v>
      </c>
      <c r="AV526" s="159"/>
      <c r="AW526" s="159"/>
      <c r="AX526" s="159"/>
      <c r="AY526" s="159"/>
      <c r="AZ526" s="153" t="s">
        <v>974</v>
      </c>
    </row>
    <row r="527" spans="1:52" ht="90" customHeight="1" thickBot="1" x14ac:dyDescent="0.3">
      <c r="A527" s="210"/>
      <c r="B527" s="282"/>
      <c r="C527" s="289" t="s">
        <v>411</v>
      </c>
      <c r="D527" s="153" t="str">
        <f>D522</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27" s="153"/>
      <c r="F527" s="215">
        <v>8442.2800000000007</v>
      </c>
      <c r="G527" s="154"/>
      <c r="H527" s="154"/>
      <c r="I527" s="154"/>
      <c r="J527" s="154"/>
      <c r="K527" s="154"/>
      <c r="L527" s="154">
        <f>F527</f>
        <v>8442.2800000000007</v>
      </c>
      <c r="M527" s="154"/>
      <c r="N527" s="154">
        <f>H527</f>
        <v>0</v>
      </c>
      <c r="O527" s="154">
        <f>ROUND(N527*1.2,2)</f>
        <v>0</v>
      </c>
      <c r="P527" s="159">
        <f>L527</f>
        <v>8442.2800000000007</v>
      </c>
      <c r="Q527" s="159"/>
      <c r="R527" s="159"/>
      <c r="S527" s="159"/>
      <c r="T527" s="159">
        <f>T525</f>
        <v>7780.41</v>
      </c>
      <c r="U527" s="159"/>
      <c r="V527" s="159"/>
      <c r="W527" s="159"/>
      <c r="X527" s="159">
        <f>X525</f>
        <v>7780.41</v>
      </c>
      <c r="Y527" s="159"/>
      <c r="Z527" s="159"/>
      <c r="AA527" s="159"/>
      <c r="AB527" s="159">
        <f>X527</f>
        <v>7780.41</v>
      </c>
      <c r="AC527" s="159">
        <f>ROUND(AB527*1.2,2)</f>
        <v>9336.49</v>
      </c>
      <c r="AD527" s="159">
        <f>Z527</f>
        <v>0</v>
      </c>
      <c r="AE527" s="159">
        <f>ROUND(AD527*1.2,2)</f>
        <v>0</v>
      </c>
      <c r="AF527" s="159"/>
      <c r="AG527" s="159"/>
      <c r="AH527" s="159"/>
      <c r="AI527" s="159"/>
      <c r="AJ527" s="159">
        <f>AF527</f>
        <v>0</v>
      </c>
      <c r="AK527" s="159">
        <f>ROUND(AJ527*1.2,2)</f>
        <v>0</v>
      </c>
      <c r="AL527" s="159">
        <f>AH527</f>
        <v>0</v>
      </c>
      <c r="AM527" s="159">
        <f>ROUND(AL527*1.2,2)</f>
        <v>0</v>
      </c>
      <c r="AN527" s="159"/>
      <c r="AO527" s="159"/>
      <c r="AP527" s="159"/>
      <c r="AQ527" s="159"/>
      <c r="AR527" s="159">
        <f>AN527</f>
        <v>0</v>
      </c>
      <c r="AS527" s="159">
        <f>ROUND(AR527*1.2,2)</f>
        <v>0</v>
      </c>
      <c r="AT527" s="159">
        <f>AP527</f>
        <v>0</v>
      </c>
      <c r="AU527" s="159">
        <f>ROUND(AT527*1.2,2)</f>
        <v>0</v>
      </c>
      <c r="AV527" s="159"/>
      <c r="AW527" s="159"/>
      <c r="AX527" s="159"/>
      <c r="AY527" s="159"/>
      <c r="AZ527" s="153" t="s">
        <v>973</v>
      </c>
    </row>
    <row r="528" spans="1:52" ht="116.25" customHeight="1" thickBot="1" x14ac:dyDescent="0.3">
      <c r="A528" s="210"/>
      <c r="B528" s="282"/>
      <c r="C528" s="296"/>
      <c r="D528" s="134" t="str">
        <f>D526</f>
        <v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v>
      </c>
      <c r="E528" s="153" t="s">
        <v>696</v>
      </c>
      <c r="F528" s="215">
        <v>4171.93</v>
      </c>
      <c r="G528" s="215">
        <v>2156</v>
      </c>
      <c r="H528" s="154"/>
      <c r="I528" s="154"/>
      <c r="J528" s="154"/>
      <c r="K528" s="154"/>
      <c r="L528" s="154">
        <f>F528</f>
        <v>4171.93</v>
      </c>
      <c r="M528" s="154">
        <f>G528</f>
        <v>2156</v>
      </c>
      <c r="N528" s="154">
        <f>H528</f>
        <v>0</v>
      </c>
      <c r="O528" s="154">
        <f>ROUND(N528*1.2,2)</f>
        <v>0</v>
      </c>
      <c r="P528" s="159">
        <f>L528</f>
        <v>4171.93</v>
      </c>
      <c r="Q528" s="159">
        <v>2285</v>
      </c>
      <c r="R528" s="159"/>
      <c r="S528" s="159"/>
      <c r="T528" s="159">
        <f>T526</f>
        <v>4356.1899999999996</v>
      </c>
      <c r="U528" s="159">
        <v>2285</v>
      </c>
      <c r="V528" s="159"/>
      <c r="W528" s="159"/>
      <c r="X528" s="159">
        <f>X526</f>
        <v>4356.1899999999996</v>
      </c>
      <c r="Y528" s="159">
        <v>2438.1</v>
      </c>
      <c r="Z528" s="159"/>
      <c r="AA528" s="159"/>
      <c r="AB528" s="159">
        <f>X528</f>
        <v>4356.1899999999996</v>
      </c>
      <c r="AC528" s="159">
        <f>ROUND(AB528*1.2,2)</f>
        <v>5227.43</v>
      </c>
      <c r="AD528" s="159">
        <f>Z528</f>
        <v>0</v>
      </c>
      <c r="AE528" s="159">
        <f>ROUND(AD528*1.2,2)</f>
        <v>0</v>
      </c>
      <c r="AF528" s="159"/>
      <c r="AG528" s="159"/>
      <c r="AH528" s="159"/>
      <c r="AI528" s="159"/>
      <c r="AJ528" s="159">
        <f>AF528</f>
        <v>0</v>
      </c>
      <c r="AK528" s="159">
        <f>ROUND(AJ528*1.2,2)</f>
        <v>0</v>
      </c>
      <c r="AL528" s="159">
        <f>AH528</f>
        <v>0</v>
      </c>
      <c r="AM528" s="159">
        <f>ROUND(AL528*1.2,2)</f>
        <v>0</v>
      </c>
      <c r="AN528" s="159"/>
      <c r="AO528" s="159"/>
      <c r="AP528" s="159"/>
      <c r="AQ528" s="159"/>
      <c r="AR528" s="159">
        <f>AN528</f>
        <v>0</v>
      </c>
      <c r="AS528" s="159">
        <f>ROUND(AR528*1.2,2)</f>
        <v>0</v>
      </c>
      <c r="AT528" s="159">
        <f>AP528</f>
        <v>0</v>
      </c>
      <c r="AU528" s="159">
        <f>ROUND(AT528*1.2,2)</f>
        <v>0</v>
      </c>
      <c r="AV528" s="159"/>
      <c r="AW528" s="159"/>
      <c r="AX528" s="159"/>
      <c r="AY528" s="159"/>
      <c r="AZ528" s="153" t="s">
        <v>974</v>
      </c>
    </row>
    <row r="529" spans="1:52" ht="63.75" thickBot="1" x14ac:dyDescent="0.3">
      <c r="A529" s="210"/>
      <c r="B529" s="282"/>
      <c r="C529" s="289" t="s">
        <v>412</v>
      </c>
      <c r="D529" s="214" t="s">
        <v>710</v>
      </c>
      <c r="E529" s="153"/>
      <c r="F529" s="215">
        <v>12396</v>
      </c>
      <c r="G529" s="215"/>
      <c r="H529" s="154"/>
      <c r="I529" s="154"/>
      <c r="J529" s="154"/>
      <c r="K529" s="154"/>
      <c r="L529" s="154">
        <f t="shared" si="1191"/>
        <v>12396</v>
      </c>
      <c r="M529" s="154"/>
      <c r="N529" s="154">
        <f t="shared" si="1193"/>
        <v>0</v>
      </c>
      <c r="O529" s="154">
        <f t="shared" ref="O529" si="1221">ROUND(N529*1.2,2)</f>
        <v>0</v>
      </c>
      <c r="P529" s="159">
        <v>13235.66</v>
      </c>
      <c r="Q529" s="159"/>
      <c r="R529" s="159"/>
      <c r="S529" s="159"/>
      <c r="T529" s="159">
        <f t="shared" si="1195"/>
        <v>13235.66</v>
      </c>
      <c r="U529" s="159"/>
      <c r="V529" s="159"/>
      <c r="W529" s="159"/>
      <c r="X529" s="159">
        <v>18294.59</v>
      </c>
      <c r="Y529" s="159"/>
      <c r="Z529" s="159"/>
      <c r="AA529" s="159"/>
      <c r="AB529" s="159">
        <f t="shared" si="1185"/>
        <v>18294.59</v>
      </c>
      <c r="AC529" s="159"/>
      <c r="AD529" s="159">
        <f t="shared" si="1198"/>
        <v>0</v>
      </c>
      <c r="AE529" s="159">
        <f t="shared" si="1199"/>
        <v>0</v>
      </c>
      <c r="AF529" s="159">
        <v>14315.69</v>
      </c>
      <c r="AG529" s="159"/>
      <c r="AH529" s="159"/>
      <c r="AI529" s="159"/>
      <c r="AJ529" s="159">
        <f t="shared" si="1186"/>
        <v>14315.69</v>
      </c>
      <c r="AK529" s="159"/>
      <c r="AL529" s="159">
        <f t="shared" si="1201"/>
        <v>0</v>
      </c>
      <c r="AM529" s="159">
        <f t="shared" si="1202"/>
        <v>0</v>
      </c>
      <c r="AN529" s="159">
        <v>14888.34</v>
      </c>
      <c r="AO529" s="159"/>
      <c r="AP529" s="159"/>
      <c r="AQ529" s="159"/>
      <c r="AR529" s="159">
        <f t="shared" si="1187"/>
        <v>14888.34</v>
      </c>
      <c r="AS529" s="159"/>
      <c r="AT529" s="159">
        <f t="shared" si="1204"/>
        <v>0</v>
      </c>
      <c r="AU529" s="159">
        <f t="shared" si="1205"/>
        <v>0</v>
      </c>
      <c r="AV529" s="159">
        <v>15484.54</v>
      </c>
      <c r="AW529" s="159"/>
      <c r="AX529" s="159"/>
      <c r="AY529" s="159"/>
      <c r="AZ529" s="416" t="s">
        <v>987</v>
      </c>
    </row>
    <row r="530" spans="1:52" ht="63.75" thickBot="1" x14ac:dyDescent="0.3">
      <c r="A530" s="210"/>
      <c r="B530" s="282"/>
      <c r="C530" s="290"/>
      <c r="D530" s="214" t="s">
        <v>12</v>
      </c>
      <c r="E530" s="153" t="s">
        <v>696</v>
      </c>
      <c r="F530" s="215">
        <v>3327.93</v>
      </c>
      <c r="G530" s="215">
        <v>3926.96</v>
      </c>
      <c r="H530" s="154"/>
      <c r="I530" s="154"/>
      <c r="J530" s="154"/>
      <c r="K530" s="154"/>
      <c r="L530" s="154">
        <f t="shared" si="1191"/>
        <v>3327.93</v>
      </c>
      <c r="M530" s="154">
        <f t="shared" si="1192"/>
        <v>3993.52</v>
      </c>
      <c r="N530" s="154">
        <f t="shared" si="1193"/>
        <v>0</v>
      </c>
      <c r="O530" s="154">
        <f t="shared" ref="O530" si="1222">ROUND(N530*1.2,2)</f>
        <v>0</v>
      </c>
      <c r="P530" s="159">
        <v>4525.18</v>
      </c>
      <c r="Q530" s="159">
        <v>4220</v>
      </c>
      <c r="R530" s="159"/>
      <c r="S530" s="159"/>
      <c r="T530" s="159">
        <f t="shared" si="1195"/>
        <v>4525.18</v>
      </c>
      <c r="U530" s="159">
        <v>4220</v>
      </c>
      <c r="V530" s="159"/>
      <c r="W530" s="159"/>
      <c r="X530" s="159">
        <v>4940.3100000000004</v>
      </c>
      <c r="Y530" s="159">
        <v>4502.74</v>
      </c>
      <c r="Z530" s="159"/>
      <c r="AA530" s="159"/>
      <c r="AB530" s="159">
        <f t="shared" si="1185"/>
        <v>4940.3100000000004</v>
      </c>
      <c r="AC530" s="159">
        <f t="shared" si="1197"/>
        <v>5928.37</v>
      </c>
      <c r="AD530" s="159">
        <f t="shared" si="1198"/>
        <v>0</v>
      </c>
      <c r="AE530" s="159">
        <f t="shared" si="1199"/>
        <v>0</v>
      </c>
      <c r="AF530" s="159">
        <v>4894.4399999999996</v>
      </c>
      <c r="AG530" s="159">
        <f>AF530*1.2</f>
        <v>5873.3279999999995</v>
      </c>
      <c r="AH530" s="159"/>
      <c r="AI530" s="159"/>
      <c r="AJ530" s="159">
        <f t="shared" si="1186"/>
        <v>4894.4399999999996</v>
      </c>
      <c r="AK530" s="159">
        <f t="shared" si="1200"/>
        <v>5873.33</v>
      </c>
      <c r="AL530" s="159">
        <f t="shared" si="1201"/>
        <v>0</v>
      </c>
      <c r="AM530" s="159">
        <f t="shared" si="1202"/>
        <v>0</v>
      </c>
      <c r="AN530" s="159">
        <v>5090.21</v>
      </c>
      <c r="AO530" s="159">
        <f>AN530*1.2</f>
        <v>6108.2519999999995</v>
      </c>
      <c r="AP530" s="159"/>
      <c r="AQ530" s="159"/>
      <c r="AR530" s="159">
        <f t="shared" si="1187"/>
        <v>5090.21</v>
      </c>
      <c r="AS530" s="159">
        <f t="shared" si="1203"/>
        <v>6108.25</v>
      </c>
      <c r="AT530" s="159">
        <f t="shared" si="1204"/>
        <v>0</v>
      </c>
      <c r="AU530" s="159">
        <f t="shared" si="1205"/>
        <v>0</v>
      </c>
      <c r="AV530" s="159">
        <v>5293.8</v>
      </c>
      <c r="AW530" s="159">
        <f>AV530*1.2</f>
        <v>6352.56</v>
      </c>
      <c r="AX530" s="159"/>
      <c r="AY530" s="159"/>
      <c r="AZ530" s="416" t="s">
        <v>988</v>
      </c>
    </row>
    <row r="531" spans="1:52" ht="48" thickBot="1" x14ac:dyDescent="0.3">
      <c r="A531" s="210"/>
      <c r="B531" s="282"/>
      <c r="C531" s="290"/>
      <c r="D531" s="214" t="s">
        <v>711</v>
      </c>
      <c r="E531" s="153" t="s">
        <v>696</v>
      </c>
      <c r="F531" s="215">
        <v>2952.49</v>
      </c>
      <c r="G531" s="215">
        <v>3483.94</v>
      </c>
      <c r="H531" s="154"/>
      <c r="I531" s="154"/>
      <c r="J531" s="154"/>
      <c r="K531" s="154"/>
      <c r="L531" s="154">
        <f t="shared" si="1191"/>
        <v>2952.49</v>
      </c>
      <c r="M531" s="154">
        <f t="shared" si="1192"/>
        <v>3542.99</v>
      </c>
      <c r="N531" s="154">
        <f t="shared" si="1193"/>
        <v>0</v>
      </c>
      <c r="O531" s="154">
        <f t="shared" ref="O531" si="1223">ROUND(N531*1.2,2)</f>
        <v>0</v>
      </c>
      <c r="P531" s="159">
        <v>3010.41</v>
      </c>
      <c r="Q531" s="159">
        <f>P531*1.2</f>
        <v>3612.4919999999997</v>
      </c>
      <c r="R531" s="159"/>
      <c r="S531" s="159"/>
      <c r="T531" s="159">
        <v>2232.6799999999998</v>
      </c>
      <c r="U531" s="159">
        <f t="shared" si="1209"/>
        <v>2679.22</v>
      </c>
      <c r="V531" s="159"/>
      <c r="W531" s="159"/>
      <c r="X531" s="159">
        <f>T531</f>
        <v>2232.6799999999998</v>
      </c>
      <c r="Y531" s="159">
        <f>X531*1.2</f>
        <v>2679.2159999999999</v>
      </c>
      <c r="Z531" s="159"/>
      <c r="AA531" s="159"/>
      <c r="AB531" s="159">
        <f t="shared" si="1185"/>
        <v>2232.6799999999998</v>
      </c>
      <c r="AC531" s="159">
        <f t="shared" si="1197"/>
        <v>2679.22</v>
      </c>
      <c r="AD531" s="159">
        <f t="shared" si="1198"/>
        <v>0</v>
      </c>
      <c r="AE531" s="159">
        <f t="shared" si="1199"/>
        <v>0</v>
      </c>
      <c r="AF531" s="159">
        <v>3256.06</v>
      </c>
      <c r="AG531" s="159"/>
      <c r="AH531" s="159"/>
      <c r="AI531" s="159"/>
      <c r="AJ531" s="159">
        <f t="shared" si="1186"/>
        <v>3256.06</v>
      </c>
      <c r="AK531" s="159">
        <f t="shared" si="1200"/>
        <v>3907.27</v>
      </c>
      <c r="AL531" s="159">
        <f t="shared" si="1201"/>
        <v>0</v>
      </c>
      <c r="AM531" s="159">
        <f t="shared" si="1202"/>
        <v>0</v>
      </c>
      <c r="AN531" s="159">
        <v>3386.3</v>
      </c>
      <c r="AO531" s="159">
        <f>AN531*1.2</f>
        <v>4063.56</v>
      </c>
      <c r="AP531" s="159"/>
      <c r="AQ531" s="159"/>
      <c r="AR531" s="159">
        <f t="shared" si="1187"/>
        <v>3386.3</v>
      </c>
      <c r="AS531" s="159">
        <f t="shared" si="1203"/>
        <v>4063.56</v>
      </c>
      <c r="AT531" s="159">
        <f t="shared" si="1204"/>
        <v>0</v>
      </c>
      <c r="AU531" s="159">
        <f t="shared" si="1205"/>
        <v>0</v>
      </c>
      <c r="AV531" s="159">
        <v>3521.81</v>
      </c>
      <c r="AW531" s="159">
        <f>AV531*1.2</f>
        <v>4226.1719999999996</v>
      </c>
      <c r="AX531" s="159"/>
      <c r="AY531" s="159"/>
      <c r="AZ531" s="416" t="s">
        <v>987</v>
      </c>
    </row>
    <row r="532" spans="1:52" ht="32.25" thickBot="1" x14ac:dyDescent="0.3">
      <c r="A532" s="210"/>
      <c r="B532" s="282"/>
      <c r="C532" s="296"/>
      <c r="D532" s="153" t="s">
        <v>631</v>
      </c>
      <c r="E532" s="153" t="s">
        <v>696</v>
      </c>
      <c r="F532" s="215">
        <v>2795.84</v>
      </c>
      <c r="G532" s="215">
        <v>3299.09</v>
      </c>
      <c r="H532" s="215">
        <f>F532</f>
        <v>2795.84</v>
      </c>
      <c r="I532" s="215">
        <f>G532</f>
        <v>3299.09</v>
      </c>
      <c r="J532" s="154"/>
      <c r="K532" s="154"/>
      <c r="L532" s="154">
        <f t="shared" si="1191"/>
        <v>2795.84</v>
      </c>
      <c r="M532" s="154">
        <f t="shared" si="1192"/>
        <v>3355.01</v>
      </c>
      <c r="N532" s="154">
        <f t="shared" si="1193"/>
        <v>2795.84</v>
      </c>
      <c r="O532" s="154">
        <f t="shared" ref="O532" si="1224">ROUND(N532*1.2,2)</f>
        <v>3355.01</v>
      </c>
      <c r="P532" s="159">
        <v>2868.52</v>
      </c>
      <c r="Q532" s="159">
        <f>P532*1.2</f>
        <v>3442.2239999999997</v>
      </c>
      <c r="R532" s="159">
        <f>P532</f>
        <v>2868.52</v>
      </c>
      <c r="S532" s="159">
        <f>Q532</f>
        <v>3442.2239999999997</v>
      </c>
      <c r="T532" s="159">
        <f>P532</f>
        <v>2868.52</v>
      </c>
      <c r="U532" s="159">
        <f>ROUND(T532*1.2,2)</f>
        <v>3442.22</v>
      </c>
      <c r="V532" s="159">
        <f>R532</f>
        <v>2868.52</v>
      </c>
      <c r="W532" s="159">
        <f>ROUND(V532*1.2,2)</f>
        <v>3442.22</v>
      </c>
      <c r="X532" s="159">
        <v>2983.17</v>
      </c>
      <c r="Y532" s="159">
        <f>X532*1.2</f>
        <v>3579.8040000000001</v>
      </c>
      <c r="Z532" s="159">
        <f>X532</f>
        <v>2983.17</v>
      </c>
      <c r="AA532" s="159">
        <f>Y532</f>
        <v>3579.8040000000001</v>
      </c>
      <c r="AB532" s="159">
        <f t="shared" si="1185"/>
        <v>2983.17</v>
      </c>
      <c r="AC532" s="159">
        <f t="shared" si="1197"/>
        <v>3579.8</v>
      </c>
      <c r="AD532" s="159">
        <f t="shared" si="1198"/>
        <v>2983.17</v>
      </c>
      <c r="AE532" s="159">
        <f t="shared" si="1199"/>
        <v>3579.8</v>
      </c>
      <c r="AF532" s="159">
        <v>3102.57</v>
      </c>
      <c r="AG532" s="159">
        <f>AF532*1.2</f>
        <v>3723.0839999999998</v>
      </c>
      <c r="AH532" s="159">
        <f>AF532</f>
        <v>3102.57</v>
      </c>
      <c r="AI532" s="159">
        <f>AG532</f>
        <v>3723.0839999999998</v>
      </c>
      <c r="AJ532" s="159">
        <f t="shared" si="1186"/>
        <v>3102.57</v>
      </c>
      <c r="AK532" s="159">
        <f t="shared" si="1200"/>
        <v>3723.08</v>
      </c>
      <c r="AL532" s="159">
        <f t="shared" si="1201"/>
        <v>3102.57</v>
      </c>
      <c r="AM532" s="159">
        <f t="shared" si="1202"/>
        <v>3723.08</v>
      </c>
      <c r="AN532" s="159">
        <v>3223.67</v>
      </c>
      <c r="AO532" s="159">
        <f>AN532*1.2</f>
        <v>3868.404</v>
      </c>
      <c r="AP532" s="159">
        <f>AN532</f>
        <v>3223.67</v>
      </c>
      <c r="AQ532" s="159">
        <f>AO532</f>
        <v>3868.404</v>
      </c>
      <c r="AR532" s="159">
        <f t="shared" si="1187"/>
        <v>3223.67</v>
      </c>
      <c r="AS532" s="159">
        <f t="shared" si="1203"/>
        <v>3868.4</v>
      </c>
      <c r="AT532" s="159">
        <f t="shared" si="1204"/>
        <v>3223.67</v>
      </c>
      <c r="AU532" s="159">
        <f t="shared" si="1205"/>
        <v>3868.4</v>
      </c>
      <c r="AV532" s="159">
        <v>3355.73</v>
      </c>
      <c r="AW532" s="159">
        <f>AV532*1.2</f>
        <v>4026.8759999999997</v>
      </c>
      <c r="AX532" s="159">
        <f>AV532</f>
        <v>3355.73</v>
      </c>
      <c r="AY532" s="159">
        <f>AW532</f>
        <v>4026.8759999999997</v>
      </c>
      <c r="AZ532" s="416" t="s">
        <v>1065</v>
      </c>
    </row>
    <row r="533" spans="1:52" ht="32.25" thickBot="1" x14ac:dyDescent="0.3">
      <c r="A533" s="210"/>
      <c r="B533" s="282"/>
      <c r="C533" s="153" t="s">
        <v>413</v>
      </c>
      <c r="D533" s="256" t="s">
        <v>461</v>
      </c>
      <c r="E533" s="153" t="s">
        <v>696</v>
      </c>
      <c r="F533" s="257">
        <v>2450.96</v>
      </c>
      <c r="G533" s="257">
        <f>F533</f>
        <v>2450.96</v>
      </c>
      <c r="H533" s="154"/>
      <c r="I533" s="154"/>
      <c r="J533" s="154"/>
      <c r="K533" s="154"/>
      <c r="L533" s="154">
        <v>2330.42</v>
      </c>
      <c r="M533" s="154">
        <f>L533</f>
        <v>2330.42</v>
      </c>
      <c r="N533" s="154">
        <f t="shared" si="1193"/>
        <v>0</v>
      </c>
      <c r="O533" s="154">
        <f t="shared" ref="O533" si="1225">ROUND(N533*1.2,2)</f>
        <v>0</v>
      </c>
      <c r="P533" s="159">
        <f>L533</f>
        <v>2330.42</v>
      </c>
      <c r="Q533" s="159">
        <f>P533</f>
        <v>2330.42</v>
      </c>
      <c r="R533" s="159"/>
      <c r="S533" s="159"/>
      <c r="T533" s="159">
        <f t="shared" si="1195"/>
        <v>2330.42</v>
      </c>
      <c r="U533" s="159">
        <f>T533</f>
        <v>2330.42</v>
      </c>
      <c r="V533" s="159"/>
      <c r="W533" s="159"/>
      <c r="X533" s="159">
        <v>2374.44</v>
      </c>
      <c r="Y533" s="159">
        <f>X533</f>
        <v>2374.44</v>
      </c>
      <c r="Z533" s="159"/>
      <c r="AA533" s="159"/>
      <c r="AB533" s="159">
        <f t="shared" si="1185"/>
        <v>2374.44</v>
      </c>
      <c r="AC533" s="159">
        <f>AB533</f>
        <v>2374.44</v>
      </c>
      <c r="AD533" s="159">
        <f t="shared" si="1198"/>
        <v>0</v>
      </c>
      <c r="AE533" s="159">
        <f t="shared" si="1199"/>
        <v>0</v>
      </c>
      <c r="AF533" s="159">
        <v>2505.5700000000002</v>
      </c>
      <c r="AG533" s="159">
        <f>AF533</f>
        <v>2505.5700000000002</v>
      </c>
      <c r="AH533" s="159"/>
      <c r="AI533" s="159"/>
      <c r="AJ533" s="159">
        <f t="shared" si="1186"/>
        <v>2505.5700000000002</v>
      </c>
      <c r="AK533" s="159">
        <f>AJ533</f>
        <v>2505.5700000000002</v>
      </c>
      <c r="AL533" s="159">
        <f t="shared" si="1201"/>
        <v>0</v>
      </c>
      <c r="AM533" s="159">
        <f t="shared" si="1202"/>
        <v>0</v>
      </c>
      <c r="AN533" s="159">
        <v>2605.79</v>
      </c>
      <c r="AO533" s="159">
        <f>AN533</f>
        <v>2605.79</v>
      </c>
      <c r="AP533" s="159"/>
      <c r="AQ533" s="159"/>
      <c r="AR533" s="159">
        <f t="shared" si="1187"/>
        <v>2605.79</v>
      </c>
      <c r="AS533" s="159">
        <f>AR533</f>
        <v>2605.79</v>
      </c>
      <c r="AT533" s="159">
        <f t="shared" si="1204"/>
        <v>0</v>
      </c>
      <c r="AU533" s="159">
        <f t="shared" si="1205"/>
        <v>0</v>
      </c>
      <c r="AV533" s="159">
        <v>2710.01</v>
      </c>
      <c r="AW533" s="159">
        <f>AV533</f>
        <v>2710.01</v>
      </c>
      <c r="AX533" s="159"/>
      <c r="AY533" s="159"/>
      <c r="AZ533" s="416" t="s">
        <v>986</v>
      </c>
    </row>
    <row r="534" spans="1:52" ht="32.25" thickBot="1" x14ac:dyDescent="0.3">
      <c r="A534" s="210"/>
      <c r="B534" s="282"/>
      <c r="C534" s="289" t="s">
        <v>414</v>
      </c>
      <c r="D534" s="153" t="s">
        <v>10</v>
      </c>
      <c r="E534" s="153" t="s">
        <v>696</v>
      </c>
      <c r="F534" s="215">
        <v>4030.48</v>
      </c>
      <c r="G534" s="154">
        <v>4755.97</v>
      </c>
      <c r="H534" s="215"/>
      <c r="I534" s="154"/>
      <c r="J534" s="154"/>
      <c r="K534" s="154"/>
      <c r="L534" s="154">
        <f t="shared" si="1191"/>
        <v>4030.48</v>
      </c>
      <c r="M534" s="154">
        <f t="shared" si="1192"/>
        <v>4836.58</v>
      </c>
      <c r="N534" s="154">
        <f t="shared" si="1193"/>
        <v>0</v>
      </c>
      <c r="O534" s="154">
        <f t="shared" ref="O534" si="1226">ROUND(N534*1.2,2)</f>
        <v>0</v>
      </c>
      <c r="P534" s="159">
        <v>4133.54</v>
      </c>
      <c r="Q534" s="159">
        <v>4960.25</v>
      </c>
      <c r="R534" s="159"/>
      <c r="S534" s="159"/>
      <c r="T534" s="159">
        <f t="shared" si="1195"/>
        <v>4133.54</v>
      </c>
      <c r="U534" s="159">
        <f t="shared" si="1209"/>
        <v>4960.25</v>
      </c>
      <c r="V534" s="159"/>
      <c r="W534" s="159"/>
      <c r="X534" s="159">
        <v>4297.8100000000004</v>
      </c>
      <c r="Y534" s="159">
        <v>5157.37</v>
      </c>
      <c r="Z534" s="159"/>
      <c r="AA534" s="159"/>
      <c r="AB534" s="159">
        <f t="shared" si="1185"/>
        <v>4297.8100000000004</v>
      </c>
      <c r="AC534" s="159">
        <f t="shared" si="1197"/>
        <v>5157.37</v>
      </c>
      <c r="AD534" s="159">
        <f t="shared" si="1198"/>
        <v>0</v>
      </c>
      <c r="AE534" s="159">
        <f t="shared" si="1199"/>
        <v>0</v>
      </c>
      <c r="AF534" s="159">
        <v>4470.83</v>
      </c>
      <c r="AG534" s="159">
        <v>5365</v>
      </c>
      <c r="AH534" s="159"/>
      <c r="AI534" s="159"/>
      <c r="AJ534" s="159">
        <f t="shared" si="1186"/>
        <v>4470.83</v>
      </c>
      <c r="AK534" s="159">
        <f t="shared" si="1200"/>
        <v>5365</v>
      </c>
      <c r="AL534" s="159">
        <f t="shared" si="1201"/>
        <v>0</v>
      </c>
      <c r="AM534" s="159">
        <f t="shared" si="1202"/>
        <v>0</v>
      </c>
      <c r="AN534" s="159">
        <v>4649.67</v>
      </c>
      <c r="AO534" s="159">
        <v>5579.6</v>
      </c>
      <c r="AP534" s="159"/>
      <c r="AQ534" s="159"/>
      <c r="AR534" s="159">
        <f t="shared" si="1187"/>
        <v>4649.67</v>
      </c>
      <c r="AS534" s="159">
        <f t="shared" si="1203"/>
        <v>5579.6</v>
      </c>
      <c r="AT534" s="159">
        <f t="shared" si="1204"/>
        <v>0</v>
      </c>
      <c r="AU534" s="159">
        <f t="shared" si="1205"/>
        <v>0</v>
      </c>
      <c r="AV534" s="159">
        <v>4835.8900000000003</v>
      </c>
      <c r="AW534" s="159">
        <v>5803.07</v>
      </c>
      <c r="AX534" s="159"/>
      <c r="AY534" s="159"/>
      <c r="AZ534" s="153" t="s">
        <v>989</v>
      </c>
    </row>
    <row r="535" spans="1:52" ht="32.25" thickBot="1" x14ac:dyDescent="0.3">
      <c r="A535" s="210"/>
      <c r="B535" s="282"/>
      <c r="C535" s="290"/>
      <c r="D535" s="153" t="s">
        <v>719</v>
      </c>
      <c r="E535" s="153" t="s">
        <v>696</v>
      </c>
      <c r="F535" s="215">
        <v>4982.47</v>
      </c>
      <c r="G535" s="154">
        <v>5879.31</v>
      </c>
      <c r="H535" s="215">
        <v>4982.47</v>
      </c>
      <c r="I535" s="154">
        <v>5879.31</v>
      </c>
      <c r="J535" s="154"/>
      <c r="K535" s="154"/>
      <c r="L535" s="154">
        <f t="shared" si="1191"/>
        <v>4982.47</v>
      </c>
      <c r="M535" s="154">
        <f t="shared" si="1192"/>
        <v>5978.96</v>
      </c>
      <c r="N535" s="154">
        <f t="shared" si="1193"/>
        <v>4982.47</v>
      </c>
      <c r="O535" s="154">
        <f t="shared" ref="O535" si="1227">ROUND(N535*1.2,2)</f>
        <v>5978.96</v>
      </c>
      <c r="P535" s="159">
        <v>5111.8900000000003</v>
      </c>
      <c r="Q535" s="159">
        <f>P535*1.2</f>
        <v>6134.268</v>
      </c>
      <c r="R535" s="159">
        <f>P535</f>
        <v>5111.8900000000003</v>
      </c>
      <c r="S535" s="159">
        <f>Q535</f>
        <v>6134.268</v>
      </c>
      <c r="T535" s="159">
        <f>P535</f>
        <v>5111.8900000000003</v>
      </c>
      <c r="U535" s="159">
        <f>ROUND(T535*1.2,2)</f>
        <v>6134.27</v>
      </c>
      <c r="V535" s="159">
        <f>R535</f>
        <v>5111.8900000000003</v>
      </c>
      <c r="W535" s="159">
        <f>ROUND(V535*1.2,2)</f>
        <v>6134.27</v>
      </c>
      <c r="X535" s="159">
        <v>5316.36</v>
      </c>
      <c r="Y535" s="159">
        <f>X535*1.2</f>
        <v>6379.6319999999996</v>
      </c>
      <c r="Z535" s="159">
        <f>X535</f>
        <v>5316.36</v>
      </c>
      <c r="AA535" s="159">
        <f>Y535</f>
        <v>6379.6319999999996</v>
      </c>
      <c r="AB535" s="159">
        <f t="shared" si="1185"/>
        <v>5316.36</v>
      </c>
      <c r="AC535" s="159">
        <f t="shared" si="1197"/>
        <v>6379.63</v>
      </c>
      <c r="AD535" s="159">
        <f t="shared" si="1198"/>
        <v>5316.36</v>
      </c>
      <c r="AE535" s="159">
        <f t="shared" si="1199"/>
        <v>6379.63</v>
      </c>
      <c r="AF535" s="159">
        <v>5528.73</v>
      </c>
      <c r="AG535" s="159">
        <f>AF535*1.2</f>
        <v>6634.4759999999997</v>
      </c>
      <c r="AH535" s="159">
        <f>AF535</f>
        <v>5528.73</v>
      </c>
      <c r="AI535" s="159">
        <f>AG535</f>
        <v>6634.4759999999997</v>
      </c>
      <c r="AJ535" s="159"/>
      <c r="AK535" s="159"/>
      <c r="AL535" s="159"/>
      <c r="AM535" s="159"/>
      <c r="AN535" s="159"/>
      <c r="AO535" s="159"/>
      <c r="AP535" s="159"/>
      <c r="AQ535" s="159"/>
      <c r="AR535" s="159"/>
      <c r="AS535" s="159"/>
      <c r="AT535" s="159"/>
      <c r="AU535" s="159"/>
      <c r="AV535" s="159"/>
      <c r="AW535" s="159"/>
      <c r="AX535" s="159"/>
      <c r="AY535" s="159"/>
      <c r="AZ535" s="169" t="s">
        <v>1066</v>
      </c>
    </row>
    <row r="536" spans="1:52" ht="32.25" thickBot="1" x14ac:dyDescent="0.3">
      <c r="A536" s="210"/>
      <c r="B536" s="282"/>
      <c r="C536" s="290"/>
      <c r="D536" s="153" t="s">
        <v>859</v>
      </c>
      <c r="E536" s="153"/>
      <c r="F536" s="215"/>
      <c r="G536" s="154"/>
      <c r="H536" s="215"/>
      <c r="I536" s="154"/>
      <c r="J536" s="154"/>
      <c r="K536" s="154"/>
      <c r="L536" s="154"/>
      <c r="M536" s="154"/>
      <c r="N536" s="154"/>
      <c r="O536" s="154"/>
      <c r="P536" s="159">
        <v>9601.35</v>
      </c>
      <c r="Q536" s="159"/>
      <c r="R536" s="159"/>
      <c r="S536" s="159"/>
      <c r="T536" s="159">
        <v>9597.18</v>
      </c>
      <c r="U536" s="159"/>
      <c r="V536" s="159"/>
      <c r="W536" s="159"/>
      <c r="X536" s="159">
        <v>9597.18</v>
      </c>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59"/>
      <c r="AY536" s="159"/>
      <c r="AZ536" s="153" t="s">
        <v>858</v>
      </c>
    </row>
    <row r="537" spans="1:52" ht="95.25" thickBot="1" x14ac:dyDescent="0.3">
      <c r="A537" s="210"/>
      <c r="B537" s="282"/>
      <c r="C537" s="296"/>
      <c r="D537" s="153" t="str">
        <f>D525</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37" s="153"/>
      <c r="F537" s="215">
        <v>9673.6200000000008</v>
      </c>
      <c r="G537" s="154"/>
      <c r="H537" s="154"/>
      <c r="I537" s="154"/>
      <c r="J537" s="154"/>
      <c r="K537" s="154"/>
      <c r="L537" s="154">
        <f t="shared" si="1191"/>
        <v>9673.6200000000008</v>
      </c>
      <c r="M537" s="154"/>
      <c r="N537" s="154">
        <f t="shared" si="1193"/>
        <v>0</v>
      </c>
      <c r="O537" s="154">
        <f t="shared" ref="O537" si="1228">ROUND(N537*1.2,2)</f>
        <v>0</v>
      </c>
      <c r="P537" s="159">
        <v>10430</v>
      </c>
      <c r="Q537" s="159"/>
      <c r="R537" s="159"/>
      <c r="S537" s="159"/>
      <c r="T537" s="159">
        <v>7780.41</v>
      </c>
      <c r="U537" s="159"/>
      <c r="V537" s="159"/>
      <c r="W537" s="159"/>
      <c r="X537" s="159">
        <f>T537</f>
        <v>7780.41</v>
      </c>
      <c r="Y537" s="159"/>
      <c r="Z537" s="159"/>
      <c r="AA537" s="159"/>
      <c r="AB537" s="159">
        <f t="shared" si="1185"/>
        <v>7780.41</v>
      </c>
      <c r="AC537" s="159">
        <f t="shared" si="1197"/>
        <v>9336.49</v>
      </c>
      <c r="AD537" s="159">
        <f t="shared" si="1198"/>
        <v>0</v>
      </c>
      <c r="AE537" s="159">
        <f t="shared" si="1199"/>
        <v>0</v>
      </c>
      <c r="AF537" s="159"/>
      <c r="AG537" s="159"/>
      <c r="AH537" s="159"/>
      <c r="AI537" s="159"/>
      <c r="AJ537" s="159">
        <f t="shared" si="1186"/>
        <v>0</v>
      </c>
      <c r="AK537" s="159">
        <f t="shared" si="1200"/>
        <v>0</v>
      </c>
      <c r="AL537" s="159">
        <f t="shared" si="1201"/>
        <v>0</v>
      </c>
      <c r="AM537" s="159">
        <f t="shared" si="1202"/>
        <v>0</v>
      </c>
      <c r="AN537" s="159"/>
      <c r="AO537" s="159"/>
      <c r="AP537" s="159"/>
      <c r="AQ537" s="159"/>
      <c r="AR537" s="159">
        <f t="shared" si="1187"/>
        <v>0</v>
      </c>
      <c r="AS537" s="159">
        <f t="shared" si="1203"/>
        <v>0</v>
      </c>
      <c r="AT537" s="159">
        <f t="shared" si="1204"/>
        <v>0</v>
      </c>
      <c r="AU537" s="159">
        <f t="shared" si="1205"/>
        <v>0</v>
      </c>
      <c r="AV537" s="159"/>
      <c r="AW537" s="159"/>
      <c r="AX537" s="159"/>
      <c r="AY537" s="159"/>
      <c r="AZ537" s="153" t="s">
        <v>973</v>
      </c>
    </row>
    <row r="538" spans="1:52" ht="48" customHeight="1" thickBot="1" x14ac:dyDescent="0.3">
      <c r="A538" s="209">
        <v>42</v>
      </c>
      <c r="B538" s="291" t="s">
        <v>9</v>
      </c>
      <c r="C538" s="289" t="s">
        <v>8</v>
      </c>
      <c r="D538" s="153" t="s">
        <v>680</v>
      </c>
      <c r="E538" s="153" t="s">
        <v>696</v>
      </c>
      <c r="F538" s="215">
        <v>1130.18</v>
      </c>
      <c r="G538" s="215">
        <f>F538</f>
        <v>1130.18</v>
      </c>
      <c r="H538" s="154"/>
      <c r="I538" s="154"/>
      <c r="J538" s="154"/>
      <c r="K538" s="154"/>
      <c r="L538" s="154">
        <f t="shared" si="1191"/>
        <v>1130.18</v>
      </c>
      <c r="M538" s="154">
        <f>L538</f>
        <v>1130.18</v>
      </c>
      <c r="N538" s="154"/>
      <c r="O538" s="154"/>
      <c r="P538" s="159">
        <v>1159.56</v>
      </c>
      <c r="Q538" s="159">
        <f>P538</f>
        <v>1159.56</v>
      </c>
      <c r="R538" s="159"/>
      <c r="S538" s="159"/>
      <c r="T538" s="159">
        <f t="shared" si="1195"/>
        <v>1159.56</v>
      </c>
      <c r="U538" s="159">
        <f>T538</f>
        <v>1159.56</v>
      </c>
      <c r="V538" s="159"/>
      <c r="W538" s="159"/>
      <c r="X538" s="159">
        <v>1205.95</v>
      </c>
      <c r="Y538" s="159">
        <f>X538</f>
        <v>1205.95</v>
      </c>
      <c r="Z538" s="159"/>
      <c r="AA538" s="159"/>
      <c r="AB538" s="159">
        <f t="shared" si="1185"/>
        <v>1205.95</v>
      </c>
      <c r="AC538" s="159">
        <f>AB538</f>
        <v>1205.95</v>
      </c>
      <c r="AD538" s="159"/>
      <c r="AE538" s="159"/>
      <c r="AF538" s="159">
        <v>1254.19</v>
      </c>
      <c r="AG538" s="159">
        <f>AF538</f>
        <v>1254.19</v>
      </c>
      <c r="AH538" s="159"/>
      <c r="AI538" s="159"/>
      <c r="AJ538" s="159">
        <f t="shared" si="1186"/>
        <v>1254.19</v>
      </c>
      <c r="AK538" s="159">
        <f>AJ538</f>
        <v>1254.19</v>
      </c>
      <c r="AL538" s="159"/>
      <c r="AM538" s="159"/>
      <c r="AN538" s="159">
        <v>1304.3499999999999</v>
      </c>
      <c r="AO538" s="159">
        <f>AN538</f>
        <v>1304.3499999999999</v>
      </c>
      <c r="AP538" s="159"/>
      <c r="AQ538" s="159"/>
      <c r="AR538" s="159">
        <f t="shared" si="1187"/>
        <v>1304.3499999999999</v>
      </c>
      <c r="AS538" s="159">
        <f>AR538</f>
        <v>1304.3499999999999</v>
      </c>
      <c r="AT538" s="159"/>
      <c r="AU538" s="159"/>
      <c r="AV538" s="159">
        <v>1605.1</v>
      </c>
      <c r="AW538" s="159">
        <v>1605.1</v>
      </c>
      <c r="AX538" s="159"/>
      <c r="AY538" s="159"/>
      <c r="AZ538" s="153" t="s">
        <v>907</v>
      </c>
    </row>
    <row r="539" spans="1:52" ht="32.25" thickBot="1" x14ac:dyDescent="0.3">
      <c r="A539" s="210"/>
      <c r="B539" s="282"/>
      <c r="C539" s="290"/>
      <c r="D539" s="153" t="s">
        <v>452</v>
      </c>
      <c r="E539" s="153" t="s">
        <v>696</v>
      </c>
      <c r="F539" s="215">
        <v>2464.9899999999998</v>
      </c>
      <c r="G539" s="215">
        <v>2464.9899999999998</v>
      </c>
      <c r="H539" s="215"/>
      <c r="I539" s="215"/>
      <c r="J539" s="154"/>
      <c r="K539" s="154"/>
      <c r="L539" s="154">
        <f t="shared" si="1191"/>
        <v>2464.9899999999998</v>
      </c>
      <c r="M539" s="154">
        <f>L539</f>
        <v>2464.9899999999998</v>
      </c>
      <c r="N539" s="154"/>
      <c r="O539" s="154"/>
      <c r="P539" s="159">
        <v>2529.08</v>
      </c>
      <c r="Q539" s="159">
        <f>P539</f>
        <v>2529.08</v>
      </c>
      <c r="R539" s="159"/>
      <c r="S539" s="159"/>
      <c r="T539" s="159">
        <f t="shared" si="1195"/>
        <v>2529.08</v>
      </c>
      <c r="U539" s="159">
        <f>T539</f>
        <v>2529.08</v>
      </c>
      <c r="V539" s="159"/>
      <c r="W539" s="159"/>
      <c r="X539" s="159">
        <v>2630.28</v>
      </c>
      <c r="Y539" s="159">
        <f>X539</f>
        <v>2630.28</v>
      </c>
      <c r="Z539" s="159"/>
      <c r="AA539" s="159"/>
      <c r="AB539" s="159">
        <f t="shared" si="1185"/>
        <v>2630.28</v>
      </c>
      <c r="AC539" s="159">
        <f>AB539</f>
        <v>2630.28</v>
      </c>
      <c r="AD539" s="159"/>
      <c r="AE539" s="159"/>
      <c r="AF539" s="159">
        <v>2735.45</v>
      </c>
      <c r="AG539" s="159">
        <f>AF539</f>
        <v>2735.45</v>
      </c>
      <c r="AH539" s="159"/>
      <c r="AI539" s="159"/>
      <c r="AJ539" s="159">
        <f t="shared" si="1186"/>
        <v>2735.45</v>
      </c>
      <c r="AK539" s="159">
        <f>AJ539</f>
        <v>2735.45</v>
      </c>
      <c r="AL539" s="159"/>
      <c r="AM539" s="159"/>
      <c r="AN539" s="159">
        <v>2766.43</v>
      </c>
      <c r="AO539" s="159">
        <f>AN539</f>
        <v>2766.43</v>
      </c>
      <c r="AP539" s="159"/>
      <c r="AQ539" s="159"/>
      <c r="AR539" s="159">
        <f t="shared" si="1187"/>
        <v>2766.43</v>
      </c>
      <c r="AS539" s="159">
        <f>AR539</f>
        <v>2766.43</v>
      </c>
      <c r="AT539" s="159"/>
      <c r="AU539" s="159"/>
      <c r="AV539" s="159">
        <v>2799.34</v>
      </c>
      <c r="AW539" s="159">
        <f>AV539</f>
        <v>2799.34</v>
      </c>
      <c r="AX539" s="159"/>
      <c r="AY539" s="159"/>
      <c r="AZ539" s="153" t="s">
        <v>907</v>
      </c>
    </row>
    <row r="540" spans="1:52" ht="32.25" thickBot="1" x14ac:dyDescent="0.3">
      <c r="A540" s="210"/>
      <c r="B540" s="282"/>
      <c r="C540" s="296"/>
      <c r="D540" s="153" t="s">
        <v>780</v>
      </c>
      <c r="E540" s="153"/>
      <c r="F540" s="154">
        <v>3526.27</v>
      </c>
      <c r="G540" s="154"/>
      <c r="H540" s="154"/>
      <c r="I540" s="154"/>
      <c r="J540" s="154"/>
      <c r="K540" s="154"/>
      <c r="L540" s="154">
        <v>3274.21</v>
      </c>
      <c r="M540" s="154"/>
      <c r="N540" s="154"/>
      <c r="O540" s="154"/>
      <c r="P540" s="159">
        <v>3274.21</v>
      </c>
      <c r="Q540" s="159"/>
      <c r="R540" s="159"/>
      <c r="S540" s="159"/>
      <c r="T540" s="159">
        <f t="shared" si="1195"/>
        <v>3274.21</v>
      </c>
      <c r="U540" s="159"/>
      <c r="V540" s="159"/>
      <c r="W540" s="159"/>
      <c r="X540" s="159">
        <v>3274.21</v>
      </c>
      <c r="Y540" s="159"/>
      <c r="Z540" s="159"/>
      <c r="AA540" s="159"/>
      <c r="AB540" s="159">
        <f t="shared" si="1185"/>
        <v>3274.21</v>
      </c>
      <c r="AC540" s="159"/>
      <c r="AD540" s="159"/>
      <c r="AE540" s="159"/>
      <c r="AF540" s="159">
        <v>3541.38</v>
      </c>
      <c r="AG540" s="159"/>
      <c r="AH540" s="159"/>
      <c r="AI540" s="159"/>
      <c r="AJ540" s="159">
        <f t="shared" si="1186"/>
        <v>3541.38</v>
      </c>
      <c r="AK540" s="159"/>
      <c r="AL540" s="159"/>
      <c r="AM540" s="159"/>
      <c r="AN540" s="159">
        <v>3683.04</v>
      </c>
      <c r="AO540" s="159"/>
      <c r="AP540" s="159"/>
      <c r="AQ540" s="159"/>
      <c r="AR540" s="159">
        <f t="shared" si="1187"/>
        <v>3683.04</v>
      </c>
      <c r="AS540" s="159"/>
      <c r="AT540" s="159"/>
      <c r="AU540" s="159"/>
      <c r="AV540" s="159">
        <v>3830.51</v>
      </c>
      <c r="AW540" s="159"/>
      <c r="AX540" s="159"/>
      <c r="AY540" s="159"/>
      <c r="AZ540" s="153" t="s">
        <v>907</v>
      </c>
    </row>
    <row r="541" spans="1:52" ht="32.25" thickBot="1" x14ac:dyDescent="0.3">
      <c r="A541" s="210"/>
      <c r="B541" s="282"/>
      <c r="C541" s="212" t="s">
        <v>389</v>
      </c>
      <c r="D541" s="153" t="s">
        <v>452</v>
      </c>
      <c r="E541" s="153" t="s">
        <v>696</v>
      </c>
      <c r="F541" s="215">
        <v>2464.9899999999998</v>
      </c>
      <c r="G541" s="215">
        <v>2464.9899999999998</v>
      </c>
      <c r="H541" s="215"/>
      <c r="I541" s="215"/>
      <c r="J541" s="154"/>
      <c r="K541" s="154"/>
      <c r="L541" s="154">
        <v>2464.9899999999998</v>
      </c>
      <c r="M541" s="154">
        <v>2464.9899999999998</v>
      </c>
      <c r="N541" s="154"/>
      <c r="O541" s="154"/>
      <c r="P541" s="159">
        <v>2529.08</v>
      </c>
      <c r="Q541" s="159">
        <v>2529.08</v>
      </c>
      <c r="R541" s="159"/>
      <c r="S541" s="159"/>
      <c r="T541" s="159">
        <v>2529.08</v>
      </c>
      <c r="U541" s="159">
        <v>2529.08</v>
      </c>
      <c r="V541" s="159"/>
      <c r="W541" s="159"/>
      <c r="X541" s="159">
        <v>2630.28</v>
      </c>
      <c r="Y541" s="159">
        <f>X541</f>
        <v>2630.28</v>
      </c>
      <c r="Z541" s="159"/>
      <c r="AA541" s="159"/>
      <c r="AB541" s="159">
        <f t="shared" ref="AB541:AB547" si="1229">X541</f>
        <v>2630.28</v>
      </c>
      <c r="AC541" s="159">
        <f>AB541</f>
        <v>2630.28</v>
      </c>
      <c r="AD541" s="159"/>
      <c r="AE541" s="159"/>
      <c r="AF541" s="159">
        <v>2735.45</v>
      </c>
      <c r="AG541" s="159">
        <v>2735.45</v>
      </c>
      <c r="AH541" s="159"/>
      <c r="AI541" s="159"/>
      <c r="AJ541" s="159">
        <v>2735.45</v>
      </c>
      <c r="AK541" s="159">
        <v>2735.45</v>
      </c>
      <c r="AL541" s="159"/>
      <c r="AM541" s="159"/>
      <c r="AN541" s="159">
        <v>2766.43</v>
      </c>
      <c r="AO541" s="159">
        <v>2766.43</v>
      </c>
      <c r="AP541" s="159"/>
      <c r="AQ541" s="159"/>
      <c r="AR541" s="159">
        <v>2766.43</v>
      </c>
      <c r="AS541" s="159">
        <v>2766.43</v>
      </c>
      <c r="AT541" s="159"/>
      <c r="AU541" s="159"/>
      <c r="AV541" s="159">
        <v>2799.34</v>
      </c>
      <c r="AW541" s="159">
        <v>2799.34</v>
      </c>
      <c r="AX541" s="159"/>
      <c r="AY541" s="159"/>
      <c r="AZ541" s="153" t="s">
        <v>907</v>
      </c>
    </row>
    <row r="542" spans="1:52" ht="32.25" thickBot="1" x14ac:dyDescent="0.3">
      <c r="A542" s="210"/>
      <c r="B542" s="282"/>
      <c r="C542" s="212" t="s">
        <v>390</v>
      </c>
      <c r="D542" s="153" t="s">
        <v>780</v>
      </c>
      <c r="E542" s="153"/>
      <c r="F542" s="154">
        <v>3526.27</v>
      </c>
      <c r="G542" s="154"/>
      <c r="H542" s="154"/>
      <c r="I542" s="154"/>
      <c r="J542" s="154"/>
      <c r="K542" s="154"/>
      <c r="L542" s="154">
        <v>3274.21</v>
      </c>
      <c r="M542" s="154"/>
      <c r="N542" s="154"/>
      <c r="O542" s="154"/>
      <c r="P542" s="159">
        <v>3274.21</v>
      </c>
      <c r="Q542" s="159"/>
      <c r="R542" s="159"/>
      <c r="S542" s="159"/>
      <c r="T542" s="159">
        <v>3274.21</v>
      </c>
      <c r="U542" s="159"/>
      <c r="V542" s="159"/>
      <c r="W542" s="159"/>
      <c r="X542" s="159">
        <f>X540</f>
        <v>3274.21</v>
      </c>
      <c r="Y542" s="159"/>
      <c r="Z542" s="159"/>
      <c r="AA542" s="159"/>
      <c r="AB542" s="159">
        <f t="shared" si="1229"/>
        <v>3274.21</v>
      </c>
      <c r="AC542" s="159"/>
      <c r="AD542" s="159"/>
      <c r="AE542" s="159"/>
      <c r="AF542" s="159">
        <v>3541.38</v>
      </c>
      <c r="AG542" s="159"/>
      <c r="AH542" s="159"/>
      <c r="AI542" s="159"/>
      <c r="AJ542" s="159">
        <v>3541.38</v>
      </c>
      <c r="AK542" s="159"/>
      <c r="AL542" s="159"/>
      <c r="AM542" s="159"/>
      <c r="AN542" s="159">
        <v>3683.04</v>
      </c>
      <c r="AO542" s="159"/>
      <c r="AP542" s="159"/>
      <c r="AQ542" s="159"/>
      <c r="AR542" s="159">
        <v>3683.04</v>
      </c>
      <c r="AS542" s="159"/>
      <c r="AT542" s="159"/>
      <c r="AU542" s="159"/>
      <c r="AV542" s="159">
        <v>3830.51</v>
      </c>
      <c r="AW542" s="159"/>
      <c r="AX542" s="159"/>
      <c r="AY542" s="159"/>
      <c r="AZ542" s="153" t="s">
        <v>907</v>
      </c>
    </row>
    <row r="543" spans="1:52" ht="32.25" thickBot="1" x14ac:dyDescent="0.3">
      <c r="A543" s="210"/>
      <c r="B543" s="282"/>
      <c r="C543" s="212" t="s">
        <v>391</v>
      </c>
      <c r="D543" s="153" t="s">
        <v>780</v>
      </c>
      <c r="E543" s="153"/>
      <c r="F543" s="154">
        <v>3526.27</v>
      </c>
      <c r="G543" s="154"/>
      <c r="H543" s="154"/>
      <c r="I543" s="154"/>
      <c r="J543" s="154"/>
      <c r="K543" s="154"/>
      <c r="L543" s="154">
        <v>3274.21</v>
      </c>
      <c r="M543" s="154"/>
      <c r="N543" s="154"/>
      <c r="O543" s="154"/>
      <c r="P543" s="159">
        <v>3274.21</v>
      </c>
      <c r="Q543" s="159"/>
      <c r="R543" s="159"/>
      <c r="S543" s="159"/>
      <c r="T543" s="159">
        <v>3274.21</v>
      </c>
      <c r="U543" s="159"/>
      <c r="V543" s="159"/>
      <c r="W543" s="159"/>
      <c r="X543" s="159">
        <f>X542</f>
        <v>3274.21</v>
      </c>
      <c r="Y543" s="159"/>
      <c r="Z543" s="159"/>
      <c r="AA543" s="159"/>
      <c r="AB543" s="159">
        <f t="shared" si="1229"/>
        <v>3274.21</v>
      </c>
      <c r="AC543" s="159"/>
      <c r="AD543" s="159"/>
      <c r="AE543" s="159"/>
      <c r="AF543" s="159">
        <v>3541.38</v>
      </c>
      <c r="AG543" s="159"/>
      <c r="AH543" s="159"/>
      <c r="AI543" s="159"/>
      <c r="AJ543" s="159">
        <v>3541.38</v>
      </c>
      <c r="AK543" s="159"/>
      <c r="AL543" s="159"/>
      <c r="AM543" s="159"/>
      <c r="AN543" s="159">
        <v>3683.04</v>
      </c>
      <c r="AO543" s="159"/>
      <c r="AP543" s="159"/>
      <c r="AQ543" s="159"/>
      <c r="AR543" s="159">
        <v>3683.04</v>
      </c>
      <c r="AS543" s="159"/>
      <c r="AT543" s="159"/>
      <c r="AU543" s="159"/>
      <c r="AV543" s="159">
        <v>3830.51</v>
      </c>
      <c r="AW543" s="159"/>
      <c r="AX543" s="159"/>
      <c r="AY543" s="159"/>
      <c r="AZ543" s="153" t="s">
        <v>907</v>
      </c>
    </row>
    <row r="544" spans="1:52" ht="32.25" thickBot="1" x14ac:dyDescent="0.3">
      <c r="A544" s="210"/>
      <c r="B544" s="282"/>
      <c r="C544" s="212" t="s">
        <v>392</v>
      </c>
      <c r="D544" s="153" t="s">
        <v>780</v>
      </c>
      <c r="E544" s="153"/>
      <c r="F544" s="154">
        <v>3526.27</v>
      </c>
      <c r="G544" s="154"/>
      <c r="H544" s="154"/>
      <c r="I544" s="154"/>
      <c r="J544" s="154"/>
      <c r="K544" s="154"/>
      <c r="L544" s="154">
        <v>3274.21</v>
      </c>
      <c r="M544" s="154"/>
      <c r="N544" s="154"/>
      <c r="O544" s="154"/>
      <c r="P544" s="159">
        <v>3274.21</v>
      </c>
      <c r="Q544" s="159"/>
      <c r="R544" s="159"/>
      <c r="S544" s="159"/>
      <c r="T544" s="159">
        <v>3274.21</v>
      </c>
      <c r="U544" s="159"/>
      <c r="V544" s="159"/>
      <c r="W544" s="159"/>
      <c r="X544" s="159">
        <f>X543</f>
        <v>3274.21</v>
      </c>
      <c r="Y544" s="159"/>
      <c r="Z544" s="159"/>
      <c r="AA544" s="159"/>
      <c r="AB544" s="159">
        <f t="shared" si="1229"/>
        <v>3274.21</v>
      </c>
      <c r="AC544" s="159"/>
      <c r="AD544" s="159"/>
      <c r="AE544" s="159"/>
      <c r="AF544" s="159">
        <v>3541.38</v>
      </c>
      <c r="AG544" s="159"/>
      <c r="AH544" s="159"/>
      <c r="AI544" s="159"/>
      <c r="AJ544" s="159">
        <v>3541.38</v>
      </c>
      <c r="AK544" s="159"/>
      <c r="AL544" s="159"/>
      <c r="AM544" s="159"/>
      <c r="AN544" s="159">
        <v>3683.04</v>
      </c>
      <c r="AO544" s="159"/>
      <c r="AP544" s="159"/>
      <c r="AQ544" s="159"/>
      <c r="AR544" s="159">
        <v>3683.04</v>
      </c>
      <c r="AS544" s="159"/>
      <c r="AT544" s="159"/>
      <c r="AU544" s="159"/>
      <c r="AV544" s="159">
        <v>3830.51</v>
      </c>
      <c r="AW544" s="159"/>
      <c r="AX544" s="159"/>
      <c r="AY544" s="159"/>
      <c r="AZ544" s="153" t="s">
        <v>907</v>
      </c>
    </row>
    <row r="545" spans="1:52" ht="32.25" thickBot="1" x14ac:dyDescent="0.3">
      <c r="A545" s="210"/>
      <c r="B545" s="282"/>
      <c r="C545" s="289" t="s">
        <v>393</v>
      </c>
      <c r="D545" s="153" t="s">
        <v>780</v>
      </c>
      <c r="E545" s="153"/>
      <c r="F545" s="154">
        <v>3526.27</v>
      </c>
      <c r="G545" s="154"/>
      <c r="H545" s="154"/>
      <c r="I545" s="154"/>
      <c r="J545" s="154"/>
      <c r="K545" s="154"/>
      <c r="L545" s="154">
        <v>3274.21</v>
      </c>
      <c r="M545" s="154"/>
      <c r="N545" s="154"/>
      <c r="O545" s="154"/>
      <c r="P545" s="159">
        <v>3274.21</v>
      </c>
      <c r="Q545" s="159"/>
      <c r="R545" s="159"/>
      <c r="S545" s="159"/>
      <c r="T545" s="159">
        <v>3274.21</v>
      </c>
      <c r="U545" s="159"/>
      <c r="V545" s="159"/>
      <c r="W545" s="159"/>
      <c r="X545" s="159">
        <f>X544</f>
        <v>3274.21</v>
      </c>
      <c r="Y545" s="159"/>
      <c r="Z545" s="159"/>
      <c r="AA545" s="159"/>
      <c r="AB545" s="159">
        <f t="shared" si="1229"/>
        <v>3274.21</v>
      </c>
      <c r="AC545" s="159"/>
      <c r="AD545" s="159"/>
      <c r="AE545" s="159"/>
      <c r="AF545" s="159">
        <v>3541.38</v>
      </c>
      <c r="AG545" s="159"/>
      <c r="AH545" s="159"/>
      <c r="AI545" s="159"/>
      <c r="AJ545" s="159">
        <v>3541.38</v>
      </c>
      <c r="AK545" s="159"/>
      <c r="AL545" s="159"/>
      <c r="AM545" s="159"/>
      <c r="AN545" s="159">
        <v>3683.04</v>
      </c>
      <c r="AO545" s="159"/>
      <c r="AP545" s="159"/>
      <c r="AQ545" s="159"/>
      <c r="AR545" s="159">
        <v>3683.04</v>
      </c>
      <c r="AS545" s="159"/>
      <c r="AT545" s="159"/>
      <c r="AU545" s="159"/>
      <c r="AV545" s="159">
        <v>3830.51</v>
      </c>
      <c r="AW545" s="159"/>
      <c r="AX545" s="159"/>
      <c r="AY545" s="159"/>
      <c r="AZ545" s="153" t="s">
        <v>907</v>
      </c>
    </row>
    <row r="546" spans="1:52" ht="30.6" customHeight="1" thickBot="1" x14ac:dyDescent="0.3">
      <c r="A546" s="210"/>
      <c r="B546" s="282"/>
      <c r="C546" s="290"/>
      <c r="D546" s="153" t="s">
        <v>452</v>
      </c>
      <c r="E546" s="153" t="s">
        <v>696</v>
      </c>
      <c r="F546" s="174">
        <v>2464.9899999999998</v>
      </c>
      <c r="G546" s="174">
        <v>2464.9899999999998</v>
      </c>
      <c r="H546" s="174"/>
      <c r="I546" s="174"/>
      <c r="J546" s="154"/>
      <c r="K546" s="154"/>
      <c r="L546" s="154">
        <v>2464.9899999999998</v>
      </c>
      <c r="M546" s="154">
        <v>2464.9899999999998</v>
      </c>
      <c r="N546" s="154"/>
      <c r="O546" s="154"/>
      <c r="P546" s="159">
        <v>2529.08</v>
      </c>
      <c r="Q546" s="159">
        <v>2529.08</v>
      </c>
      <c r="R546" s="159"/>
      <c r="S546" s="159"/>
      <c r="T546" s="159">
        <v>2529.08</v>
      </c>
      <c r="U546" s="159">
        <v>2529.08</v>
      </c>
      <c r="V546" s="159"/>
      <c r="W546" s="159"/>
      <c r="X546" s="159">
        <v>2630.28</v>
      </c>
      <c r="Y546" s="159">
        <f>X546</f>
        <v>2630.28</v>
      </c>
      <c r="Z546" s="159"/>
      <c r="AA546" s="159"/>
      <c r="AB546" s="159">
        <f t="shared" si="1229"/>
        <v>2630.28</v>
      </c>
      <c r="AC546" s="159">
        <f>Y546</f>
        <v>2630.28</v>
      </c>
      <c r="AD546" s="159"/>
      <c r="AE546" s="159"/>
      <c r="AF546" s="159">
        <v>2735.45</v>
      </c>
      <c r="AG546" s="159">
        <v>2735.45</v>
      </c>
      <c r="AH546" s="159"/>
      <c r="AI546" s="159"/>
      <c r="AJ546" s="159">
        <v>2735.45</v>
      </c>
      <c r="AK546" s="159">
        <v>2735.45</v>
      </c>
      <c r="AL546" s="159"/>
      <c r="AM546" s="159"/>
      <c r="AN546" s="159">
        <v>2766.43</v>
      </c>
      <c r="AO546" s="159">
        <v>2766.43</v>
      </c>
      <c r="AP546" s="159"/>
      <c r="AQ546" s="159"/>
      <c r="AR546" s="159">
        <v>2766.43</v>
      </c>
      <c r="AS546" s="159">
        <v>2766.43</v>
      </c>
      <c r="AT546" s="159"/>
      <c r="AU546" s="159"/>
      <c r="AV546" s="159">
        <v>2799.34</v>
      </c>
      <c r="AW546" s="159">
        <v>2799.34</v>
      </c>
      <c r="AX546" s="159"/>
      <c r="AY546" s="159"/>
      <c r="AZ546" s="153" t="s">
        <v>907</v>
      </c>
    </row>
    <row r="547" spans="1:52" ht="32.25" thickBot="1" x14ac:dyDescent="0.3">
      <c r="A547" s="210"/>
      <c r="B547" s="282"/>
      <c r="C547" s="289" t="s">
        <v>694</v>
      </c>
      <c r="D547" s="153" t="s">
        <v>780</v>
      </c>
      <c r="E547" s="153"/>
      <c r="F547" s="154">
        <v>3526.27</v>
      </c>
      <c r="G547" s="154"/>
      <c r="H547" s="154"/>
      <c r="I547" s="154"/>
      <c r="J547" s="154"/>
      <c r="K547" s="154"/>
      <c r="L547" s="154">
        <v>3274.21</v>
      </c>
      <c r="M547" s="154"/>
      <c r="N547" s="154"/>
      <c r="O547" s="154"/>
      <c r="P547" s="159">
        <v>3274.21</v>
      </c>
      <c r="Q547" s="159"/>
      <c r="R547" s="159"/>
      <c r="S547" s="159"/>
      <c r="T547" s="159">
        <v>3274.21</v>
      </c>
      <c r="U547" s="159"/>
      <c r="V547" s="159"/>
      <c r="W547" s="159"/>
      <c r="X547" s="159">
        <f>X545</f>
        <v>3274.21</v>
      </c>
      <c r="Y547" s="159"/>
      <c r="Z547" s="159"/>
      <c r="AA547" s="159"/>
      <c r="AB547" s="159">
        <f t="shared" si="1229"/>
        <v>3274.21</v>
      </c>
      <c r="AC547" s="159"/>
      <c r="AD547" s="159"/>
      <c r="AE547" s="159"/>
      <c r="AF547" s="159">
        <v>3541.38</v>
      </c>
      <c r="AG547" s="159"/>
      <c r="AH547" s="159"/>
      <c r="AI547" s="159"/>
      <c r="AJ547" s="159">
        <v>3541.38</v>
      </c>
      <c r="AK547" s="159"/>
      <c r="AL547" s="159"/>
      <c r="AM547" s="159"/>
      <c r="AN547" s="159">
        <v>3683.04</v>
      </c>
      <c r="AO547" s="159"/>
      <c r="AP547" s="159"/>
      <c r="AQ547" s="159"/>
      <c r="AR547" s="159">
        <v>3683.04</v>
      </c>
      <c r="AS547" s="159"/>
      <c r="AT547" s="159"/>
      <c r="AU547" s="159"/>
      <c r="AV547" s="159">
        <v>3830.51</v>
      </c>
      <c r="AW547" s="159"/>
      <c r="AX547" s="159"/>
      <c r="AY547" s="159"/>
      <c r="AZ547" s="153" t="s">
        <v>907</v>
      </c>
    </row>
    <row r="548" spans="1:52" ht="39.75" customHeight="1" thickBot="1" x14ac:dyDescent="0.3">
      <c r="A548" s="210"/>
      <c r="B548" s="283"/>
      <c r="C548" s="296"/>
      <c r="D548" s="153" t="s">
        <v>706</v>
      </c>
      <c r="E548" s="153" t="s">
        <v>696</v>
      </c>
      <c r="F548" s="215">
        <v>1565.96</v>
      </c>
      <c r="G548" s="154">
        <v>1847.83</v>
      </c>
      <c r="H548" s="215">
        <f t="shared" ref="H548" si="1230">F548</f>
        <v>1565.96</v>
      </c>
      <c r="I548" s="154">
        <f t="shared" ref="I548" si="1231">G548</f>
        <v>1847.83</v>
      </c>
      <c r="J548" s="154">
        <v>2475.79</v>
      </c>
      <c r="K548" s="154"/>
      <c r="L548" s="154">
        <f t="shared" ref="L548" si="1232">F548</f>
        <v>1565.96</v>
      </c>
      <c r="M548" s="154">
        <f t="shared" ref="M548" si="1233">ROUND(L548*1.2,2)</f>
        <v>1879.15</v>
      </c>
      <c r="N548" s="154">
        <f t="shared" ref="N548" si="1234">H548</f>
        <v>1565.96</v>
      </c>
      <c r="O548" s="154">
        <f t="shared" ref="O548" si="1235">ROUND(N548*1.2,2)</f>
        <v>1879.15</v>
      </c>
      <c r="P548" s="159">
        <v>1606.65</v>
      </c>
      <c r="Q548" s="159">
        <f>P548*1.2</f>
        <v>1927.98</v>
      </c>
      <c r="R548" s="159">
        <f>P548</f>
        <v>1606.65</v>
      </c>
      <c r="S548" s="159">
        <f>Q548</f>
        <v>1927.98</v>
      </c>
      <c r="T548" s="159">
        <f t="shared" ref="T548" si="1236">P548</f>
        <v>1606.65</v>
      </c>
      <c r="U548" s="159">
        <f t="shared" ref="U548" si="1237">ROUND(T548*1.2,2)</f>
        <v>1927.98</v>
      </c>
      <c r="V548" s="159">
        <f t="shared" ref="V548" si="1238">R548</f>
        <v>1606.65</v>
      </c>
      <c r="W548" s="159">
        <f t="shared" ref="W548" si="1239">ROUND(V548*1.2,2)</f>
        <v>1927.98</v>
      </c>
      <c r="X548" s="159">
        <v>1670.92</v>
      </c>
      <c r="Y548" s="159">
        <f>X548*1.2</f>
        <v>2005.104</v>
      </c>
      <c r="Z548" s="159">
        <f>X548</f>
        <v>1670.92</v>
      </c>
      <c r="AA548" s="159">
        <f>Z548*1.2</f>
        <v>2005.104</v>
      </c>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3" t="s">
        <v>863</v>
      </c>
    </row>
    <row r="549" spans="1:52" ht="32.25" customHeight="1" thickBot="1" x14ac:dyDescent="0.3">
      <c r="A549" s="209">
        <v>43</v>
      </c>
      <c r="B549" s="291" t="s">
        <v>6</v>
      </c>
      <c r="C549" s="284" t="s">
        <v>5</v>
      </c>
      <c r="D549" s="153" t="s">
        <v>4</v>
      </c>
      <c r="E549" s="153" t="s">
        <v>696</v>
      </c>
      <c r="F549" s="215">
        <v>2718.94</v>
      </c>
      <c r="G549" s="154">
        <v>3208.35</v>
      </c>
      <c r="H549" s="215">
        <v>2718.94</v>
      </c>
      <c r="I549" s="154">
        <v>3208.35</v>
      </c>
      <c r="J549" s="154"/>
      <c r="K549" s="154"/>
      <c r="L549" s="154">
        <f t="shared" si="1191"/>
        <v>2718.94</v>
      </c>
      <c r="M549" s="154">
        <f t="shared" si="1192"/>
        <v>3262.73</v>
      </c>
      <c r="N549" s="154">
        <f t="shared" si="1193"/>
        <v>2718.94</v>
      </c>
      <c r="O549" s="154">
        <f t="shared" ref="O549" si="1240">ROUND(N549*1.2,2)</f>
        <v>3262.73</v>
      </c>
      <c r="P549" s="159">
        <v>2789.63</v>
      </c>
      <c r="Q549" s="159">
        <v>3347.56</v>
      </c>
      <c r="R549" s="159">
        <f>P549</f>
        <v>2789.63</v>
      </c>
      <c r="S549" s="159">
        <f>Q549</f>
        <v>3347.56</v>
      </c>
      <c r="T549" s="159">
        <f t="shared" si="1195"/>
        <v>2789.63</v>
      </c>
      <c r="U549" s="159">
        <f t="shared" si="1209"/>
        <v>3347.56</v>
      </c>
      <c r="V549" s="159">
        <f t="shared" si="1196"/>
        <v>2789.63</v>
      </c>
      <c r="W549" s="159">
        <f t="shared" si="1208"/>
        <v>3347.56</v>
      </c>
      <c r="X549" s="159">
        <v>2901.22</v>
      </c>
      <c r="Y549" s="159">
        <v>3481.56</v>
      </c>
      <c r="Z549" s="159">
        <f>X549</f>
        <v>2901.22</v>
      </c>
      <c r="AA549" s="159">
        <f>Y549</f>
        <v>3481.56</v>
      </c>
      <c r="AB549" s="159">
        <f t="shared" si="1185"/>
        <v>2901.22</v>
      </c>
      <c r="AC549" s="159">
        <f t="shared" si="1197"/>
        <v>3481.46</v>
      </c>
      <c r="AD549" s="159">
        <f t="shared" si="1198"/>
        <v>2901.22</v>
      </c>
      <c r="AE549" s="159">
        <f t="shared" si="1199"/>
        <v>3481.46</v>
      </c>
      <c r="AF549" s="159">
        <v>3017.27</v>
      </c>
      <c r="AG549" s="159">
        <v>3620.72</v>
      </c>
      <c r="AH549" s="159">
        <f>AF549</f>
        <v>3017.27</v>
      </c>
      <c r="AI549" s="159">
        <f>AG549</f>
        <v>3620.72</v>
      </c>
      <c r="AJ549" s="159">
        <f t="shared" si="1186"/>
        <v>3017.27</v>
      </c>
      <c r="AK549" s="159">
        <f t="shared" si="1200"/>
        <v>3620.72</v>
      </c>
      <c r="AL549" s="159">
        <f t="shared" si="1201"/>
        <v>3017.27</v>
      </c>
      <c r="AM549" s="159">
        <f t="shared" si="1202"/>
        <v>3620.72</v>
      </c>
      <c r="AN549" s="159">
        <v>3137.96</v>
      </c>
      <c r="AO549" s="159">
        <v>3765.55</v>
      </c>
      <c r="AP549" s="159">
        <f>AN549</f>
        <v>3137.96</v>
      </c>
      <c r="AQ549" s="159">
        <f>AO549</f>
        <v>3765.55</v>
      </c>
      <c r="AR549" s="159">
        <f t="shared" si="1187"/>
        <v>3137.96</v>
      </c>
      <c r="AS549" s="159">
        <f t="shared" si="1203"/>
        <v>3765.55</v>
      </c>
      <c r="AT549" s="159">
        <f t="shared" si="1204"/>
        <v>3137.96</v>
      </c>
      <c r="AU549" s="159">
        <f t="shared" si="1205"/>
        <v>3765.55</v>
      </c>
      <c r="AV549" s="159">
        <v>5073.6499999999996</v>
      </c>
      <c r="AW549" s="159">
        <v>6088.38</v>
      </c>
      <c r="AX549" s="159">
        <f>AV549</f>
        <v>5073.6499999999996</v>
      </c>
      <c r="AY549" s="159">
        <f>AW549</f>
        <v>6088.38</v>
      </c>
      <c r="AZ549" s="153" t="s">
        <v>1078</v>
      </c>
    </row>
    <row r="550" spans="1:52" ht="66.75" customHeight="1" thickBot="1" x14ac:dyDescent="0.3">
      <c r="A550" s="210"/>
      <c r="B550" s="282"/>
      <c r="C550" s="285"/>
      <c r="D550" s="153" t="s">
        <v>1084</v>
      </c>
      <c r="E550" s="153" t="s">
        <v>696</v>
      </c>
      <c r="F550" s="215"/>
      <c r="G550" s="154"/>
      <c r="H550" s="215"/>
      <c r="I550" s="154"/>
      <c r="J550" s="154"/>
      <c r="K550" s="154"/>
      <c r="L550" s="154"/>
      <c r="M550" s="154"/>
      <c r="N550" s="154"/>
      <c r="O550" s="154"/>
      <c r="P550" s="159"/>
      <c r="Q550" s="159">
        <v>1580.4</v>
      </c>
      <c r="R550" s="159"/>
      <c r="S550" s="159"/>
      <c r="T550" s="159">
        <v>1580.4</v>
      </c>
      <c r="U550" s="159"/>
      <c r="V550" s="159"/>
      <c r="W550" s="159"/>
      <c r="X550" s="159">
        <v>1686.29</v>
      </c>
      <c r="Y550" s="159"/>
      <c r="Z550" s="159"/>
      <c r="AA550" s="159"/>
      <c r="AB550" s="159">
        <f t="shared" si="1185"/>
        <v>1686.29</v>
      </c>
      <c r="AC550" s="159"/>
      <c r="AD550" s="159"/>
      <c r="AE550" s="159"/>
      <c r="AF550" s="159"/>
      <c r="AG550" s="159"/>
      <c r="AH550" s="159"/>
      <c r="AI550" s="159"/>
      <c r="AJ550" s="159"/>
      <c r="AK550" s="159"/>
      <c r="AL550" s="159"/>
      <c r="AM550" s="159"/>
      <c r="AN550" s="159"/>
      <c r="AO550" s="159"/>
      <c r="AP550" s="159"/>
      <c r="AQ550" s="159"/>
      <c r="AR550" s="159"/>
      <c r="AS550" s="159"/>
      <c r="AT550" s="159"/>
      <c r="AU550" s="159"/>
      <c r="AV550" s="159"/>
      <c r="AW550" s="159"/>
      <c r="AX550" s="159"/>
      <c r="AY550" s="159"/>
      <c r="AZ550" s="153" t="s">
        <v>1079</v>
      </c>
    </row>
    <row r="551" spans="1:52" ht="40.5" customHeight="1" thickBot="1" x14ac:dyDescent="0.3">
      <c r="A551" s="210"/>
      <c r="B551" s="282"/>
      <c r="C551" s="285"/>
      <c r="D551" s="153" t="s">
        <v>717</v>
      </c>
      <c r="E551" s="153"/>
      <c r="F551" s="215">
        <v>2436.16</v>
      </c>
      <c r="G551" s="154"/>
      <c r="H551" s="215"/>
      <c r="I551" s="154"/>
      <c r="J551" s="154"/>
      <c r="K551" s="154"/>
      <c r="L551" s="154">
        <f t="shared" si="1191"/>
        <v>2436.16</v>
      </c>
      <c r="M551" s="154"/>
      <c r="N551" s="154"/>
      <c r="O551" s="154"/>
      <c r="P551" s="159">
        <v>2789.28</v>
      </c>
      <c r="Q551" s="159"/>
      <c r="R551" s="159"/>
      <c r="S551" s="159"/>
      <c r="T551" s="159">
        <f t="shared" si="1195"/>
        <v>2789.28</v>
      </c>
      <c r="U551" s="159"/>
      <c r="V551" s="159"/>
      <c r="W551" s="159"/>
      <c r="X551" s="159">
        <v>2900.85</v>
      </c>
      <c r="Y551" s="159"/>
      <c r="Z551" s="159"/>
      <c r="AA551" s="159"/>
      <c r="AB551" s="159">
        <f t="shared" si="1185"/>
        <v>2900.85</v>
      </c>
      <c r="AC551" s="159"/>
      <c r="AD551" s="159"/>
      <c r="AE551" s="159"/>
      <c r="AF551" s="159">
        <v>3016.97</v>
      </c>
      <c r="AG551" s="159"/>
      <c r="AH551" s="159"/>
      <c r="AI551" s="159"/>
      <c r="AJ551" s="159">
        <f t="shared" si="1186"/>
        <v>3016.97</v>
      </c>
      <c r="AK551" s="159"/>
      <c r="AL551" s="159"/>
      <c r="AM551" s="159"/>
      <c r="AN551" s="159">
        <v>3137.65</v>
      </c>
      <c r="AO551" s="159"/>
      <c r="AP551" s="159"/>
      <c r="AQ551" s="159"/>
      <c r="AR551" s="159">
        <f t="shared" si="1187"/>
        <v>3137.65</v>
      </c>
      <c r="AS551" s="159"/>
      <c r="AT551" s="159"/>
      <c r="AU551" s="159"/>
      <c r="AV551" s="159">
        <v>4721.6400000000003</v>
      </c>
      <c r="AW551" s="159"/>
      <c r="AX551" s="159"/>
      <c r="AY551" s="159"/>
      <c r="AZ551" s="153" t="s">
        <v>1080</v>
      </c>
    </row>
    <row r="552" spans="1:52" ht="51.75" customHeight="1" thickBot="1" x14ac:dyDescent="0.3">
      <c r="A552" s="210"/>
      <c r="B552" s="282"/>
      <c r="C552" s="285"/>
      <c r="D552" s="153" t="s">
        <v>1083</v>
      </c>
      <c r="E552" s="153" t="s">
        <v>696</v>
      </c>
      <c r="F552" s="215">
        <v>1925.48</v>
      </c>
      <c r="G552" s="154">
        <v>2272.0700000000002</v>
      </c>
      <c r="H552" s="215">
        <f>F552</f>
        <v>1925.48</v>
      </c>
      <c r="I552" s="154">
        <f>G552</f>
        <v>2272.0700000000002</v>
      </c>
      <c r="J552" s="154"/>
      <c r="K552" s="154"/>
      <c r="L552" s="154">
        <f t="shared" si="1191"/>
        <v>1925.48</v>
      </c>
      <c r="M552" s="154">
        <f t="shared" si="1192"/>
        <v>2310.58</v>
      </c>
      <c r="N552" s="154">
        <f t="shared" si="1193"/>
        <v>1925.48</v>
      </c>
      <c r="O552" s="154">
        <f t="shared" ref="O552" si="1241">ROUND(N552*1.2,2)</f>
        <v>2310.58</v>
      </c>
      <c r="P552" s="159">
        <v>1975.54</v>
      </c>
      <c r="Q552" s="159">
        <v>2370.65</v>
      </c>
      <c r="R552" s="159">
        <f>P552</f>
        <v>1975.54</v>
      </c>
      <c r="S552" s="159">
        <f>Q552</f>
        <v>2370.65</v>
      </c>
      <c r="T552" s="159">
        <f t="shared" si="1195"/>
        <v>1975.54</v>
      </c>
      <c r="U552" s="159">
        <f t="shared" si="1209"/>
        <v>2370.65</v>
      </c>
      <c r="V552" s="159">
        <f t="shared" si="1196"/>
        <v>1975.54</v>
      </c>
      <c r="W552" s="159">
        <f t="shared" si="1208"/>
        <v>2370.65</v>
      </c>
      <c r="X552" s="159">
        <v>2295.7800000000002</v>
      </c>
      <c r="Y552" s="159">
        <v>2529.48</v>
      </c>
      <c r="Z552" s="159">
        <f>X552</f>
        <v>2295.7800000000002</v>
      </c>
      <c r="AA552" s="159">
        <f>Y552</f>
        <v>2529.48</v>
      </c>
      <c r="AB552" s="159">
        <f t="shared" si="1185"/>
        <v>2295.7800000000002</v>
      </c>
      <c r="AC552" s="159">
        <f t="shared" si="1197"/>
        <v>2754.94</v>
      </c>
      <c r="AD552" s="159">
        <f t="shared" si="1198"/>
        <v>2295.7800000000002</v>
      </c>
      <c r="AE552" s="159">
        <f t="shared" si="1199"/>
        <v>2754.94</v>
      </c>
      <c r="AF552" s="159">
        <v>2136.75</v>
      </c>
      <c r="AG552" s="159">
        <v>2564.1</v>
      </c>
      <c r="AH552" s="159">
        <f t="shared" ref="AH552:AI554" si="1242">AF552</f>
        <v>2136.75</v>
      </c>
      <c r="AI552" s="159">
        <f t="shared" si="1242"/>
        <v>2564.1</v>
      </c>
      <c r="AJ552" s="159">
        <f t="shared" si="1186"/>
        <v>2136.75</v>
      </c>
      <c r="AK552" s="159">
        <f t="shared" si="1200"/>
        <v>2564.1</v>
      </c>
      <c r="AL552" s="159">
        <f t="shared" si="1201"/>
        <v>2136.75</v>
      </c>
      <c r="AM552" s="159">
        <f t="shared" si="1202"/>
        <v>2564.1</v>
      </c>
      <c r="AN552" s="159">
        <v>2222.2199999999998</v>
      </c>
      <c r="AO552" s="159">
        <v>2666.66</v>
      </c>
      <c r="AP552" s="159">
        <f t="shared" ref="AP552:AQ554" si="1243">AN552</f>
        <v>2222.2199999999998</v>
      </c>
      <c r="AQ552" s="159">
        <f t="shared" si="1243"/>
        <v>2666.66</v>
      </c>
      <c r="AR552" s="159">
        <f t="shared" si="1187"/>
        <v>2222.2199999999998</v>
      </c>
      <c r="AS552" s="159">
        <f t="shared" si="1203"/>
        <v>2666.66</v>
      </c>
      <c r="AT552" s="159">
        <f t="shared" si="1204"/>
        <v>2222.2199999999998</v>
      </c>
      <c r="AU552" s="159">
        <f t="shared" si="1205"/>
        <v>2666.66</v>
      </c>
      <c r="AV552" s="159">
        <v>5079.26</v>
      </c>
      <c r="AW552" s="159">
        <v>6095.11</v>
      </c>
      <c r="AX552" s="159">
        <f t="shared" ref="AX552:AY554" si="1244">AV552</f>
        <v>5079.26</v>
      </c>
      <c r="AY552" s="159">
        <f t="shared" si="1244"/>
        <v>6095.11</v>
      </c>
      <c r="AZ552" s="153" t="s">
        <v>1082</v>
      </c>
    </row>
    <row r="553" spans="1:52" ht="52.9" customHeight="1" thickBot="1" x14ac:dyDescent="0.3">
      <c r="A553" s="210"/>
      <c r="B553" s="282"/>
      <c r="C553" s="286"/>
      <c r="D553" s="153" t="s">
        <v>577</v>
      </c>
      <c r="E553" s="153" t="s">
        <v>696</v>
      </c>
      <c r="F553" s="154">
        <v>1264.3599999999999</v>
      </c>
      <c r="G553" s="154">
        <v>1491.94</v>
      </c>
      <c r="H553" s="154">
        <f>F553</f>
        <v>1264.3599999999999</v>
      </c>
      <c r="I553" s="154">
        <f>G553</f>
        <v>1491.94</v>
      </c>
      <c r="J553" s="154"/>
      <c r="K553" s="154"/>
      <c r="L553" s="154">
        <f t="shared" si="1191"/>
        <v>1264.3599999999999</v>
      </c>
      <c r="M553" s="154">
        <f t="shared" si="1192"/>
        <v>1517.23</v>
      </c>
      <c r="N553" s="154">
        <f t="shared" si="1193"/>
        <v>1264.3599999999999</v>
      </c>
      <c r="O553" s="154">
        <f t="shared" ref="O553" si="1245">ROUND(N553*1.2,2)</f>
        <v>1517.23</v>
      </c>
      <c r="P553" s="159">
        <v>1297.23</v>
      </c>
      <c r="Q553" s="159">
        <v>1556.68</v>
      </c>
      <c r="R553" s="159">
        <f>P553</f>
        <v>1297.23</v>
      </c>
      <c r="S553" s="159">
        <f>Q553</f>
        <v>1556.68</v>
      </c>
      <c r="T553" s="159"/>
      <c r="U553" s="159"/>
      <c r="V553" s="159"/>
      <c r="W553" s="159"/>
      <c r="X553" s="159"/>
      <c r="Y553" s="159"/>
      <c r="Z553" s="159"/>
      <c r="AA553" s="159"/>
      <c r="AB553" s="159">
        <f t="shared" si="1185"/>
        <v>0</v>
      </c>
      <c r="AC553" s="159">
        <f t="shared" si="1197"/>
        <v>0</v>
      </c>
      <c r="AD553" s="159">
        <f t="shared" si="1198"/>
        <v>0</v>
      </c>
      <c r="AE553" s="159">
        <f t="shared" si="1199"/>
        <v>0</v>
      </c>
      <c r="AF553" s="159">
        <v>1403.08</v>
      </c>
      <c r="AG553" s="159">
        <v>1683.7</v>
      </c>
      <c r="AH553" s="159">
        <f t="shared" si="1242"/>
        <v>1403.08</v>
      </c>
      <c r="AI553" s="159">
        <f t="shared" si="1242"/>
        <v>1683.7</v>
      </c>
      <c r="AJ553" s="159">
        <f t="shared" si="1186"/>
        <v>1403.08</v>
      </c>
      <c r="AK553" s="159">
        <f t="shared" si="1200"/>
        <v>1683.7</v>
      </c>
      <c r="AL553" s="159">
        <f t="shared" si="1201"/>
        <v>1403.08</v>
      </c>
      <c r="AM553" s="159">
        <f t="shared" si="1202"/>
        <v>1683.7</v>
      </c>
      <c r="AN553" s="159">
        <v>1459.17</v>
      </c>
      <c r="AO553" s="159">
        <v>1751</v>
      </c>
      <c r="AP553" s="159">
        <f t="shared" si="1243"/>
        <v>1459.17</v>
      </c>
      <c r="AQ553" s="159">
        <f t="shared" si="1243"/>
        <v>1751</v>
      </c>
      <c r="AR553" s="159">
        <f t="shared" si="1187"/>
        <v>1459.17</v>
      </c>
      <c r="AS553" s="159">
        <f t="shared" si="1203"/>
        <v>1751</v>
      </c>
      <c r="AT553" s="159">
        <f t="shared" si="1204"/>
        <v>1459.17</v>
      </c>
      <c r="AU553" s="159">
        <f t="shared" si="1205"/>
        <v>1751</v>
      </c>
      <c r="AV553" s="159">
        <v>2067.46</v>
      </c>
      <c r="AW553" s="159">
        <v>2480.9499999999998</v>
      </c>
      <c r="AX553" s="159">
        <f t="shared" si="1244"/>
        <v>2067.46</v>
      </c>
      <c r="AY553" s="159">
        <f t="shared" si="1244"/>
        <v>2480.9499999999998</v>
      </c>
      <c r="AZ553" s="191" t="s">
        <v>1150</v>
      </c>
    </row>
    <row r="554" spans="1:52" ht="31.9" customHeight="1" thickBot="1" x14ac:dyDescent="0.3">
      <c r="A554" s="210"/>
      <c r="B554" s="282"/>
      <c r="C554" s="287" t="s">
        <v>394</v>
      </c>
      <c r="D554" s="153" t="s">
        <v>4</v>
      </c>
      <c r="E554" s="153" t="s">
        <v>696</v>
      </c>
      <c r="F554" s="215">
        <v>2718.94</v>
      </c>
      <c r="G554" s="154">
        <v>3208.35</v>
      </c>
      <c r="H554" s="215">
        <v>2718.94</v>
      </c>
      <c r="I554" s="154">
        <v>3208.35</v>
      </c>
      <c r="J554" s="154"/>
      <c r="K554" s="154"/>
      <c r="L554" s="154">
        <v>2718.94</v>
      </c>
      <c r="M554" s="154">
        <v>3262.73</v>
      </c>
      <c r="N554" s="154">
        <v>2718.94</v>
      </c>
      <c r="O554" s="154">
        <v>3262.73</v>
      </c>
      <c r="P554" s="159">
        <v>2789.63</v>
      </c>
      <c r="Q554" s="159">
        <v>3347.56</v>
      </c>
      <c r="R554" s="159"/>
      <c r="S554" s="159"/>
      <c r="T554" s="159">
        <f t="shared" ref="T554" si="1246">P554</f>
        <v>2789.63</v>
      </c>
      <c r="U554" s="159">
        <f t="shared" ref="U554" si="1247">ROUND(T554*1.2,2)</f>
        <v>3347.56</v>
      </c>
      <c r="V554" s="159"/>
      <c r="W554" s="159"/>
      <c r="X554" s="159">
        <v>2901.22</v>
      </c>
      <c r="Y554" s="159">
        <v>3481.56</v>
      </c>
      <c r="Z554" s="159"/>
      <c r="AA554" s="159"/>
      <c r="AB554" s="159">
        <f t="shared" ref="AB554" si="1248">X554</f>
        <v>2901.22</v>
      </c>
      <c r="AC554" s="159">
        <f t="shared" ref="AC554" si="1249">ROUND(AB554*1.2,2)</f>
        <v>3481.46</v>
      </c>
      <c r="AD554" s="159">
        <f t="shared" ref="AD554" si="1250">Z554</f>
        <v>0</v>
      </c>
      <c r="AE554" s="159">
        <f t="shared" ref="AE554" si="1251">ROUND(AD554*1.2,2)</f>
        <v>0</v>
      </c>
      <c r="AF554" s="159">
        <v>3017.27</v>
      </c>
      <c r="AG554" s="159">
        <v>3620.72</v>
      </c>
      <c r="AH554" s="159">
        <f t="shared" si="1242"/>
        <v>3017.27</v>
      </c>
      <c r="AI554" s="159">
        <f t="shared" si="1242"/>
        <v>3620.72</v>
      </c>
      <c r="AJ554" s="159">
        <f t="shared" ref="AJ554" si="1252">AF554</f>
        <v>3017.27</v>
      </c>
      <c r="AK554" s="159">
        <f t="shared" ref="AK554" si="1253">ROUND(AJ554*1.2,2)</f>
        <v>3620.72</v>
      </c>
      <c r="AL554" s="159">
        <f t="shared" ref="AL554" si="1254">AH554</f>
        <v>3017.27</v>
      </c>
      <c r="AM554" s="159">
        <f t="shared" ref="AM554" si="1255">ROUND(AL554*1.2,2)</f>
        <v>3620.72</v>
      </c>
      <c r="AN554" s="159">
        <v>3137.96</v>
      </c>
      <c r="AO554" s="159">
        <v>3765.55</v>
      </c>
      <c r="AP554" s="159">
        <f t="shared" si="1243"/>
        <v>3137.96</v>
      </c>
      <c r="AQ554" s="159">
        <f t="shared" si="1243"/>
        <v>3765.55</v>
      </c>
      <c r="AR554" s="159">
        <f t="shared" ref="AR554" si="1256">AN554</f>
        <v>3137.96</v>
      </c>
      <c r="AS554" s="159">
        <f t="shared" ref="AS554" si="1257">ROUND(AR554*1.2,2)</f>
        <v>3765.55</v>
      </c>
      <c r="AT554" s="159">
        <f t="shared" ref="AT554" si="1258">AP554</f>
        <v>3137.96</v>
      </c>
      <c r="AU554" s="159">
        <f t="shared" ref="AU554" si="1259">ROUND(AT554*1.2,2)</f>
        <v>3765.55</v>
      </c>
      <c r="AV554" s="159">
        <v>5073.6499999999996</v>
      </c>
      <c r="AW554" s="159">
        <v>6088.38</v>
      </c>
      <c r="AX554" s="159">
        <f t="shared" si="1244"/>
        <v>5073.6499999999996</v>
      </c>
      <c r="AY554" s="159">
        <f t="shared" si="1244"/>
        <v>6088.38</v>
      </c>
      <c r="AZ554" s="191" t="s">
        <v>1078</v>
      </c>
    </row>
    <row r="555" spans="1:52" ht="63.75" thickBot="1" x14ac:dyDescent="0.3">
      <c r="A555" s="210"/>
      <c r="B555" s="282"/>
      <c r="C555" s="288"/>
      <c r="D555" s="153" t="s">
        <v>715</v>
      </c>
      <c r="E555" s="153"/>
      <c r="F555" s="154">
        <v>2879.63</v>
      </c>
      <c r="G555" s="154"/>
      <c r="H555" s="154"/>
      <c r="I555" s="154"/>
      <c r="J555" s="154"/>
      <c r="K555" s="154"/>
      <c r="L555" s="154">
        <f t="shared" si="1191"/>
        <v>2879.63</v>
      </c>
      <c r="M555" s="154"/>
      <c r="N555" s="154"/>
      <c r="O555" s="154"/>
      <c r="P555" s="159">
        <v>3012.09</v>
      </c>
      <c r="Q555" s="159"/>
      <c r="R555" s="159"/>
      <c r="S555" s="159"/>
      <c r="T555" s="159">
        <f t="shared" ref="T555:T565" si="1260">P555</f>
        <v>3012.09</v>
      </c>
      <c r="U555" s="159"/>
      <c r="V555" s="159"/>
      <c r="W555" s="159"/>
      <c r="X555" s="159">
        <v>3114.51</v>
      </c>
      <c r="Y555" s="159"/>
      <c r="Z555" s="159"/>
      <c r="AA555" s="159"/>
      <c r="AB555" s="159">
        <f t="shared" ref="AB555:AB565" si="1261">X555</f>
        <v>3114.51</v>
      </c>
      <c r="AC555" s="159"/>
      <c r="AD555" s="159"/>
      <c r="AE555" s="159"/>
      <c r="AF555" s="159">
        <v>3239.07</v>
      </c>
      <c r="AG555" s="159"/>
      <c r="AH555" s="159"/>
      <c r="AI555" s="159"/>
      <c r="AJ555" s="159">
        <f t="shared" ref="AJ555:AJ565" si="1262">AF555</f>
        <v>3239.07</v>
      </c>
      <c r="AK555" s="159"/>
      <c r="AL555" s="159"/>
      <c r="AM555" s="159"/>
      <c r="AN555" s="159">
        <v>3365.4</v>
      </c>
      <c r="AO555" s="159"/>
      <c r="AP555" s="159"/>
      <c r="AQ555" s="159"/>
      <c r="AR555" s="159">
        <f t="shared" ref="AR555:AR565" si="1263">AN555</f>
        <v>3365.4</v>
      </c>
      <c r="AS555" s="159"/>
      <c r="AT555" s="159"/>
      <c r="AU555" s="159"/>
      <c r="AV555" s="159">
        <v>5517.15</v>
      </c>
      <c r="AW555" s="159"/>
      <c r="AX555" s="159"/>
      <c r="AY555" s="159"/>
      <c r="AZ555" s="191" t="s">
        <v>1151</v>
      </c>
    </row>
    <row r="556" spans="1:52" ht="32.25" thickBot="1" x14ac:dyDescent="0.3">
      <c r="A556" s="210"/>
      <c r="B556" s="282"/>
      <c r="C556" s="153" t="s">
        <v>395</v>
      </c>
      <c r="D556" s="153" t="s">
        <v>4</v>
      </c>
      <c r="E556" s="153" t="s">
        <v>696</v>
      </c>
      <c r="F556" s="215">
        <v>2718.94</v>
      </c>
      <c r="G556" s="154">
        <v>3208.35</v>
      </c>
      <c r="H556" s="215">
        <v>2718.94</v>
      </c>
      <c r="I556" s="154">
        <v>3208.35</v>
      </c>
      <c r="J556" s="154"/>
      <c r="K556" s="154"/>
      <c r="L556" s="154">
        <v>2718.94</v>
      </c>
      <c r="M556" s="154">
        <v>3262.73</v>
      </c>
      <c r="N556" s="154">
        <v>2718.94</v>
      </c>
      <c r="O556" s="154">
        <v>3262.73</v>
      </c>
      <c r="P556" s="159">
        <v>2789.63</v>
      </c>
      <c r="Q556" s="159">
        <v>3347.56</v>
      </c>
      <c r="R556" s="159"/>
      <c r="S556" s="159"/>
      <c r="T556" s="159">
        <f t="shared" si="1260"/>
        <v>2789.63</v>
      </c>
      <c r="U556" s="159">
        <f t="shared" ref="U556:U564" si="1264">ROUND(T556*1.2,2)</f>
        <v>3347.56</v>
      </c>
      <c r="V556" s="159"/>
      <c r="W556" s="159"/>
      <c r="X556" s="159">
        <v>2901.22</v>
      </c>
      <c r="Y556" s="159">
        <v>3481.56</v>
      </c>
      <c r="Z556" s="159"/>
      <c r="AA556" s="159"/>
      <c r="AB556" s="159">
        <f t="shared" si="1261"/>
        <v>2901.22</v>
      </c>
      <c r="AC556" s="159">
        <f t="shared" ref="AC556:AC564" si="1265">ROUND(AB556*1.2,2)</f>
        <v>3481.46</v>
      </c>
      <c r="AD556" s="159">
        <f t="shared" ref="AD556:AD564" si="1266">Z556</f>
        <v>0</v>
      </c>
      <c r="AE556" s="159">
        <f t="shared" ref="AE556:AE564" si="1267">ROUND(AD556*1.2,2)</f>
        <v>0</v>
      </c>
      <c r="AF556" s="159">
        <v>3017.27</v>
      </c>
      <c r="AG556" s="159">
        <v>3620.72</v>
      </c>
      <c r="AH556" s="159">
        <f t="shared" ref="AH556:AH564" si="1268">AF556</f>
        <v>3017.27</v>
      </c>
      <c r="AI556" s="159">
        <f t="shared" ref="AI556:AI564" si="1269">AG556</f>
        <v>3620.72</v>
      </c>
      <c r="AJ556" s="159">
        <f t="shared" si="1262"/>
        <v>3017.27</v>
      </c>
      <c r="AK556" s="159">
        <f t="shared" ref="AK556:AK564" si="1270">ROUND(AJ556*1.2,2)</f>
        <v>3620.72</v>
      </c>
      <c r="AL556" s="159">
        <f t="shared" ref="AL556:AL564" si="1271">AH556</f>
        <v>3017.27</v>
      </c>
      <c r="AM556" s="159">
        <f t="shared" ref="AM556:AM564" si="1272">ROUND(AL556*1.2,2)</f>
        <v>3620.72</v>
      </c>
      <c r="AN556" s="159">
        <v>3137.96</v>
      </c>
      <c r="AO556" s="159">
        <v>3765.55</v>
      </c>
      <c r="AP556" s="159">
        <f t="shared" ref="AP556:AP564" si="1273">AN556</f>
        <v>3137.96</v>
      </c>
      <c r="AQ556" s="159">
        <f t="shared" ref="AQ556:AQ564" si="1274">AO556</f>
        <v>3765.55</v>
      </c>
      <c r="AR556" s="159">
        <f t="shared" si="1263"/>
        <v>3137.96</v>
      </c>
      <c r="AS556" s="159">
        <f t="shared" ref="AS556:AS564" si="1275">ROUND(AR556*1.2,2)</f>
        <v>3765.55</v>
      </c>
      <c r="AT556" s="159">
        <f t="shared" ref="AT556:AT564" si="1276">AP556</f>
        <v>3137.96</v>
      </c>
      <c r="AU556" s="159">
        <f t="shared" ref="AU556:AU564" si="1277">ROUND(AT556*1.2,2)</f>
        <v>3765.55</v>
      </c>
      <c r="AV556" s="159">
        <v>5073.6499999999996</v>
      </c>
      <c r="AW556" s="159">
        <v>6088.38</v>
      </c>
      <c r="AX556" s="159">
        <f t="shared" ref="AX556:AX564" si="1278">AV556</f>
        <v>5073.6499999999996</v>
      </c>
      <c r="AY556" s="159">
        <f t="shared" ref="AY556:AY564" si="1279">AW556</f>
        <v>6088.38</v>
      </c>
      <c r="AZ556" s="153" t="s">
        <v>1078</v>
      </c>
    </row>
    <row r="557" spans="1:52" ht="32.25" thickBot="1" x14ac:dyDescent="0.3">
      <c r="A557" s="210"/>
      <c r="B557" s="282"/>
      <c r="C557" s="153" t="s">
        <v>396</v>
      </c>
      <c r="D557" s="153" t="s">
        <v>4</v>
      </c>
      <c r="E557" s="153" t="s">
        <v>696</v>
      </c>
      <c r="F557" s="215">
        <v>2718.94</v>
      </c>
      <c r="G557" s="154">
        <v>3208.35</v>
      </c>
      <c r="H557" s="215">
        <v>2718.94</v>
      </c>
      <c r="I557" s="154">
        <v>3208.35</v>
      </c>
      <c r="J557" s="154"/>
      <c r="K557" s="154"/>
      <c r="L557" s="154">
        <v>2718.94</v>
      </c>
      <c r="M557" s="154">
        <v>3262.73</v>
      </c>
      <c r="N557" s="154">
        <v>2718.94</v>
      </c>
      <c r="O557" s="154">
        <v>3262.73</v>
      </c>
      <c r="P557" s="159">
        <v>2789.63</v>
      </c>
      <c r="Q557" s="159">
        <v>3347.56</v>
      </c>
      <c r="R557" s="159"/>
      <c r="S557" s="159"/>
      <c r="T557" s="159">
        <f t="shared" si="1260"/>
        <v>2789.63</v>
      </c>
      <c r="U557" s="159">
        <f t="shared" si="1264"/>
        <v>3347.56</v>
      </c>
      <c r="V557" s="159"/>
      <c r="W557" s="159"/>
      <c r="X557" s="159">
        <v>2901.22</v>
      </c>
      <c r="Y557" s="159">
        <v>3481.56</v>
      </c>
      <c r="Z557" s="159"/>
      <c r="AA557" s="159"/>
      <c r="AB557" s="159">
        <f t="shared" si="1261"/>
        <v>2901.22</v>
      </c>
      <c r="AC557" s="159">
        <f t="shared" si="1265"/>
        <v>3481.46</v>
      </c>
      <c r="AD557" s="159">
        <f t="shared" si="1266"/>
        <v>0</v>
      </c>
      <c r="AE557" s="159">
        <f t="shared" si="1267"/>
        <v>0</v>
      </c>
      <c r="AF557" s="159">
        <v>3017.27</v>
      </c>
      <c r="AG557" s="159">
        <v>3620.72</v>
      </c>
      <c r="AH557" s="159">
        <f t="shared" si="1268"/>
        <v>3017.27</v>
      </c>
      <c r="AI557" s="159">
        <f t="shared" si="1269"/>
        <v>3620.72</v>
      </c>
      <c r="AJ557" s="159">
        <f t="shared" si="1262"/>
        <v>3017.27</v>
      </c>
      <c r="AK557" s="159">
        <f t="shared" si="1270"/>
        <v>3620.72</v>
      </c>
      <c r="AL557" s="159">
        <f t="shared" si="1271"/>
        <v>3017.27</v>
      </c>
      <c r="AM557" s="159">
        <f t="shared" si="1272"/>
        <v>3620.72</v>
      </c>
      <c r="AN557" s="159">
        <v>3137.96</v>
      </c>
      <c r="AO557" s="159">
        <v>3765.55</v>
      </c>
      <c r="AP557" s="159">
        <f t="shared" si="1273"/>
        <v>3137.96</v>
      </c>
      <c r="AQ557" s="159">
        <f t="shared" si="1274"/>
        <v>3765.55</v>
      </c>
      <c r="AR557" s="159">
        <f t="shared" si="1263"/>
        <v>3137.96</v>
      </c>
      <c r="AS557" s="159">
        <f t="shared" si="1275"/>
        <v>3765.55</v>
      </c>
      <c r="AT557" s="159">
        <f t="shared" si="1276"/>
        <v>3137.96</v>
      </c>
      <c r="AU557" s="159">
        <f t="shared" si="1277"/>
        <v>3765.55</v>
      </c>
      <c r="AV557" s="159">
        <v>5073.6499999999996</v>
      </c>
      <c r="AW557" s="159">
        <v>6088.38</v>
      </c>
      <c r="AX557" s="159">
        <f t="shared" si="1278"/>
        <v>5073.6499999999996</v>
      </c>
      <c r="AY557" s="159">
        <f t="shared" si="1279"/>
        <v>6088.38</v>
      </c>
      <c r="AZ557" s="153" t="s">
        <v>1078</v>
      </c>
    </row>
    <row r="558" spans="1:52" ht="32.25" thickBot="1" x14ac:dyDescent="0.3">
      <c r="A558" s="210"/>
      <c r="B558" s="282"/>
      <c r="C558" s="153" t="s">
        <v>397</v>
      </c>
      <c r="D558" s="153" t="s">
        <v>4</v>
      </c>
      <c r="E558" s="153" t="s">
        <v>696</v>
      </c>
      <c r="F558" s="215">
        <v>2718.94</v>
      </c>
      <c r="G558" s="154">
        <v>3208.35</v>
      </c>
      <c r="H558" s="215">
        <v>2718.94</v>
      </c>
      <c r="I558" s="154">
        <v>3208.35</v>
      </c>
      <c r="J558" s="154"/>
      <c r="K558" s="154"/>
      <c r="L558" s="154">
        <v>2718.94</v>
      </c>
      <c r="M558" s="154">
        <v>3262.73</v>
      </c>
      <c r="N558" s="154">
        <v>2718.94</v>
      </c>
      <c r="O558" s="154">
        <v>3262.73</v>
      </c>
      <c r="P558" s="159">
        <v>2789.63</v>
      </c>
      <c r="Q558" s="159">
        <v>3347.56</v>
      </c>
      <c r="R558" s="159"/>
      <c r="S558" s="159"/>
      <c r="T558" s="159">
        <f t="shared" si="1260"/>
        <v>2789.63</v>
      </c>
      <c r="U558" s="159">
        <f t="shared" si="1264"/>
        <v>3347.56</v>
      </c>
      <c r="V558" s="159"/>
      <c r="W558" s="159"/>
      <c r="X558" s="159">
        <v>2901.22</v>
      </c>
      <c r="Y558" s="159">
        <v>3481.56</v>
      </c>
      <c r="Z558" s="159"/>
      <c r="AA558" s="159"/>
      <c r="AB558" s="159">
        <f t="shared" si="1261"/>
        <v>2901.22</v>
      </c>
      <c r="AC558" s="159">
        <f t="shared" si="1265"/>
        <v>3481.46</v>
      </c>
      <c r="AD558" s="159">
        <f t="shared" si="1266"/>
        <v>0</v>
      </c>
      <c r="AE558" s="159">
        <f t="shared" si="1267"/>
        <v>0</v>
      </c>
      <c r="AF558" s="159">
        <v>3017.27</v>
      </c>
      <c r="AG558" s="159">
        <v>3620.72</v>
      </c>
      <c r="AH558" s="159">
        <f t="shared" si="1268"/>
        <v>3017.27</v>
      </c>
      <c r="AI558" s="159">
        <f t="shared" si="1269"/>
        <v>3620.72</v>
      </c>
      <c r="AJ558" s="159">
        <f t="shared" si="1262"/>
        <v>3017.27</v>
      </c>
      <c r="AK558" s="159">
        <f t="shared" si="1270"/>
        <v>3620.72</v>
      </c>
      <c r="AL558" s="159">
        <f t="shared" si="1271"/>
        <v>3017.27</v>
      </c>
      <c r="AM558" s="159">
        <f t="shared" si="1272"/>
        <v>3620.72</v>
      </c>
      <c r="AN558" s="159">
        <v>3137.96</v>
      </c>
      <c r="AO558" s="159">
        <v>3765.55</v>
      </c>
      <c r="AP558" s="159">
        <f t="shared" si="1273"/>
        <v>3137.96</v>
      </c>
      <c r="AQ558" s="159">
        <f t="shared" si="1274"/>
        <v>3765.55</v>
      </c>
      <c r="AR558" s="159">
        <f t="shared" si="1263"/>
        <v>3137.96</v>
      </c>
      <c r="AS558" s="159">
        <f t="shared" si="1275"/>
        <v>3765.55</v>
      </c>
      <c r="AT558" s="159">
        <f t="shared" si="1276"/>
        <v>3137.96</v>
      </c>
      <c r="AU558" s="159">
        <f t="shared" si="1277"/>
        <v>3765.55</v>
      </c>
      <c r="AV558" s="159">
        <v>5073.6499999999996</v>
      </c>
      <c r="AW558" s="159">
        <v>6088.38</v>
      </c>
      <c r="AX558" s="159">
        <f t="shared" si="1278"/>
        <v>5073.6499999999996</v>
      </c>
      <c r="AY558" s="159">
        <f t="shared" si="1279"/>
        <v>6088.38</v>
      </c>
      <c r="AZ558" s="153" t="s">
        <v>1078</v>
      </c>
    </row>
    <row r="559" spans="1:52" ht="32.25" thickBot="1" x14ac:dyDescent="0.3">
      <c r="A559" s="210"/>
      <c r="B559" s="282"/>
      <c r="C559" s="153" t="s">
        <v>398</v>
      </c>
      <c r="D559" s="153" t="s">
        <v>4</v>
      </c>
      <c r="E559" s="153" t="s">
        <v>696</v>
      </c>
      <c r="F559" s="215">
        <v>2718.94</v>
      </c>
      <c r="G559" s="154">
        <v>3208.35</v>
      </c>
      <c r="H559" s="215">
        <v>2718.94</v>
      </c>
      <c r="I559" s="154">
        <v>3208.35</v>
      </c>
      <c r="J559" s="154"/>
      <c r="K559" s="154"/>
      <c r="L559" s="154">
        <v>2718.94</v>
      </c>
      <c r="M559" s="154">
        <v>3262.73</v>
      </c>
      <c r="N559" s="154">
        <v>2718.94</v>
      </c>
      <c r="O559" s="154">
        <v>3262.73</v>
      </c>
      <c r="P559" s="159">
        <v>2789.63</v>
      </c>
      <c r="Q559" s="159">
        <v>3347.56</v>
      </c>
      <c r="R559" s="159"/>
      <c r="S559" s="159"/>
      <c r="T559" s="159">
        <f t="shared" si="1260"/>
        <v>2789.63</v>
      </c>
      <c r="U559" s="159">
        <f t="shared" si="1264"/>
        <v>3347.56</v>
      </c>
      <c r="V559" s="159"/>
      <c r="W559" s="159"/>
      <c r="X559" s="159">
        <v>2901.22</v>
      </c>
      <c r="Y559" s="159">
        <v>3481.56</v>
      </c>
      <c r="Z559" s="159"/>
      <c r="AA559" s="159"/>
      <c r="AB559" s="159">
        <f t="shared" si="1261"/>
        <v>2901.22</v>
      </c>
      <c r="AC559" s="159">
        <f t="shared" si="1265"/>
        <v>3481.46</v>
      </c>
      <c r="AD559" s="159">
        <f t="shared" si="1266"/>
        <v>0</v>
      </c>
      <c r="AE559" s="159">
        <f t="shared" si="1267"/>
        <v>0</v>
      </c>
      <c r="AF559" s="159">
        <v>3017.27</v>
      </c>
      <c r="AG559" s="159">
        <v>3620.72</v>
      </c>
      <c r="AH559" s="159">
        <f t="shared" si="1268"/>
        <v>3017.27</v>
      </c>
      <c r="AI559" s="159">
        <f t="shared" si="1269"/>
        <v>3620.72</v>
      </c>
      <c r="AJ559" s="159">
        <f t="shared" si="1262"/>
        <v>3017.27</v>
      </c>
      <c r="AK559" s="159">
        <f t="shared" si="1270"/>
        <v>3620.72</v>
      </c>
      <c r="AL559" s="159">
        <f t="shared" si="1271"/>
        <v>3017.27</v>
      </c>
      <c r="AM559" s="159">
        <f t="shared" si="1272"/>
        <v>3620.72</v>
      </c>
      <c r="AN559" s="159">
        <v>3137.96</v>
      </c>
      <c r="AO559" s="159">
        <v>3765.55</v>
      </c>
      <c r="AP559" s="159">
        <f t="shared" si="1273"/>
        <v>3137.96</v>
      </c>
      <c r="AQ559" s="159">
        <f t="shared" si="1274"/>
        <v>3765.55</v>
      </c>
      <c r="AR559" s="159">
        <f t="shared" si="1263"/>
        <v>3137.96</v>
      </c>
      <c r="AS559" s="159">
        <f t="shared" si="1275"/>
        <v>3765.55</v>
      </c>
      <c r="AT559" s="159">
        <f t="shared" si="1276"/>
        <v>3137.96</v>
      </c>
      <c r="AU559" s="159">
        <f t="shared" si="1277"/>
        <v>3765.55</v>
      </c>
      <c r="AV559" s="159">
        <v>5073.6499999999996</v>
      </c>
      <c r="AW559" s="159">
        <v>6088.38</v>
      </c>
      <c r="AX559" s="159">
        <f t="shared" si="1278"/>
        <v>5073.6499999999996</v>
      </c>
      <c r="AY559" s="159">
        <f t="shared" si="1279"/>
        <v>6088.38</v>
      </c>
      <c r="AZ559" s="153" t="s">
        <v>1078</v>
      </c>
    </row>
    <row r="560" spans="1:52" ht="32.25" thickBot="1" x14ac:dyDescent="0.3">
      <c r="A560" s="210"/>
      <c r="B560" s="282"/>
      <c r="C560" s="153" t="s">
        <v>399</v>
      </c>
      <c r="D560" s="153" t="s">
        <v>4</v>
      </c>
      <c r="E560" s="153" t="s">
        <v>696</v>
      </c>
      <c r="F560" s="215">
        <v>2718.94</v>
      </c>
      <c r="G560" s="154">
        <v>3208.35</v>
      </c>
      <c r="H560" s="215">
        <v>2718.94</v>
      </c>
      <c r="I560" s="154">
        <v>3208.35</v>
      </c>
      <c r="J560" s="154"/>
      <c r="K560" s="154"/>
      <c r="L560" s="154">
        <v>2718.94</v>
      </c>
      <c r="M560" s="154">
        <v>3262.73</v>
      </c>
      <c r="N560" s="154">
        <v>2718.94</v>
      </c>
      <c r="O560" s="154">
        <v>3262.73</v>
      </c>
      <c r="P560" s="159">
        <v>2789.63</v>
      </c>
      <c r="Q560" s="159">
        <v>3347.56</v>
      </c>
      <c r="R560" s="159"/>
      <c r="S560" s="159"/>
      <c r="T560" s="159">
        <f t="shared" si="1260"/>
        <v>2789.63</v>
      </c>
      <c r="U560" s="159">
        <f t="shared" si="1264"/>
        <v>3347.56</v>
      </c>
      <c r="V560" s="159"/>
      <c r="W560" s="159"/>
      <c r="X560" s="159">
        <v>2901.22</v>
      </c>
      <c r="Y560" s="159">
        <v>3481.56</v>
      </c>
      <c r="Z560" s="159"/>
      <c r="AA560" s="159"/>
      <c r="AB560" s="159">
        <f t="shared" si="1261"/>
        <v>2901.22</v>
      </c>
      <c r="AC560" s="159">
        <f t="shared" si="1265"/>
        <v>3481.46</v>
      </c>
      <c r="AD560" s="159">
        <f t="shared" si="1266"/>
        <v>0</v>
      </c>
      <c r="AE560" s="159">
        <f t="shared" si="1267"/>
        <v>0</v>
      </c>
      <c r="AF560" s="159">
        <v>3017.27</v>
      </c>
      <c r="AG560" s="159">
        <v>3620.72</v>
      </c>
      <c r="AH560" s="159">
        <f t="shared" si="1268"/>
        <v>3017.27</v>
      </c>
      <c r="AI560" s="159">
        <f t="shared" si="1269"/>
        <v>3620.72</v>
      </c>
      <c r="AJ560" s="159">
        <f t="shared" si="1262"/>
        <v>3017.27</v>
      </c>
      <c r="AK560" s="159">
        <f t="shared" si="1270"/>
        <v>3620.72</v>
      </c>
      <c r="AL560" s="159">
        <f t="shared" si="1271"/>
        <v>3017.27</v>
      </c>
      <c r="AM560" s="159">
        <f t="shared" si="1272"/>
        <v>3620.72</v>
      </c>
      <c r="AN560" s="159">
        <v>3137.96</v>
      </c>
      <c r="AO560" s="159">
        <v>3765.55</v>
      </c>
      <c r="AP560" s="159">
        <f t="shared" si="1273"/>
        <v>3137.96</v>
      </c>
      <c r="AQ560" s="159">
        <f t="shared" si="1274"/>
        <v>3765.55</v>
      </c>
      <c r="AR560" s="159">
        <f t="shared" si="1263"/>
        <v>3137.96</v>
      </c>
      <c r="AS560" s="159">
        <f t="shared" si="1275"/>
        <v>3765.55</v>
      </c>
      <c r="AT560" s="159">
        <f t="shared" si="1276"/>
        <v>3137.96</v>
      </c>
      <c r="AU560" s="159">
        <f t="shared" si="1277"/>
        <v>3765.55</v>
      </c>
      <c r="AV560" s="159">
        <v>5073.6499999999996</v>
      </c>
      <c r="AW560" s="159">
        <v>6088.38</v>
      </c>
      <c r="AX560" s="159">
        <f t="shared" si="1278"/>
        <v>5073.6499999999996</v>
      </c>
      <c r="AY560" s="159">
        <f t="shared" si="1279"/>
        <v>6088.38</v>
      </c>
      <c r="AZ560" s="153" t="s">
        <v>1078</v>
      </c>
    </row>
    <row r="561" spans="1:52" ht="32.25" thickBot="1" x14ac:dyDescent="0.3">
      <c r="A561" s="210"/>
      <c r="B561" s="282"/>
      <c r="C561" s="153" t="s">
        <v>403</v>
      </c>
      <c r="D561" s="153" t="s">
        <v>4</v>
      </c>
      <c r="E561" s="153" t="s">
        <v>696</v>
      </c>
      <c r="F561" s="215">
        <v>2718.94</v>
      </c>
      <c r="G561" s="154">
        <v>3208.35</v>
      </c>
      <c r="H561" s="215">
        <v>2718.94</v>
      </c>
      <c r="I561" s="154">
        <v>3208.35</v>
      </c>
      <c r="J561" s="154"/>
      <c r="K561" s="154"/>
      <c r="L561" s="154">
        <v>2718.94</v>
      </c>
      <c r="M561" s="154">
        <v>3262.73</v>
      </c>
      <c r="N561" s="154">
        <v>2718.94</v>
      </c>
      <c r="O561" s="154">
        <v>3262.73</v>
      </c>
      <c r="P561" s="159">
        <v>2789.63</v>
      </c>
      <c r="Q561" s="159">
        <v>3347.56</v>
      </c>
      <c r="R561" s="159"/>
      <c r="S561" s="159"/>
      <c r="T561" s="159">
        <f t="shared" si="1260"/>
        <v>2789.63</v>
      </c>
      <c r="U561" s="159">
        <f t="shared" si="1264"/>
        <v>3347.56</v>
      </c>
      <c r="V561" s="159"/>
      <c r="W561" s="159"/>
      <c r="X561" s="159">
        <v>2901.22</v>
      </c>
      <c r="Y561" s="159">
        <v>3481.56</v>
      </c>
      <c r="Z561" s="159"/>
      <c r="AA561" s="159"/>
      <c r="AB561" s="159">
        <f t="shared" si="1261"/>
        <v>2901.22</v>
      </c>
      <c r="AC561" s="159">
        <f t="shared" si="1265"/>
        <v>3481.46</v>
      </c>
      <c r="AD561" s="159">
        <f t="shared" si="1266"/>
        <v>0</v>
      </c>
      <c r="AE561" s="159">
        <f t="shared" si="1267"/>
        <v>0</v>
      </c>
      <c r="AF561" s="159">
        <v>3017.27</v>
      </c>
      <c r="AG561" s="159">
        <v>3620.72</v>
      </c>
      <c r="AH561" s="159">
        <f t="shared" si="1268"/>
        <v>3017.27</v>
      </c>
      <c r="AI561" s="159">
        <f t="shared" si="1269"/>
        <v>3620.72</v>
      </c>
      <c r="AJ561" s="159">
        <f t="shared" si="1262"/>
        <v>3017.27</v>
      </c>
      <c r="AK561" s="159">
        <f t="shared" si="1270"/>
        <v>3620.72</v>
      </c>
      <c r="AL561" s="159">
        <f t="shared" si="1271"/>
        <v>3017.27</v>
      </c>
      <c r="AM561" s="159">
        <f t="shared" si="1272"/>
        <v>3620.72</v>
      </c>
      <c r="AN561" s="159">
        <v>3137.96</v>
      </c>
      <c r="AO561" s="159">
        <v>3765.55</v>
      </c>
      <c r="AP561" s="159">
        <f t="shared" si="1273"/>
        <v>3137.96</v>
      </c>
      <c r="AQ561" s="159">
        <f t="shared" si="1274"/>
        <v>3765.55</v>
      </c>
      <c r="AR561" s="159">
        <f t="shared" si="1263"/>
        <v>3137.96</v>
      </c>
      <c r="AS561" s="159">
        <f t="shared" si="1275"/>
        <v>3765.55</v>
      </c>
      <c r="AT561" s="159">
        <f t="shared" si="1276"/>
        <v>3137.96</v>
      </c>
      <c r="AU561" s="159">
        <f t="shared" si="1277"/>
        <v>3765.55</v>
      </c>
      <c r="AV561" s="159">
        <v>5073.6499999999996</v>
      </c>
      <c r="AW561" s="159">
        <v>6088.38</v>
      </c>
      <c r="AX561" s="159">
        <f t="shared" si="1278"/>
        <v>5073.6499999999996</v>
      </c>
      <c r="AY561" s="159">
        <f t="shared" si="1279"/>
        <v>6088.38</v>
      </c>
      <c r="AZ561" s="153" t="s">
        <v>1078</v>
      </c>
    </row>
    <row r="562" spans="1:52" ht="32.25" thickBot="1" x14ac:dyDescent="0.3">
      <c r="A562" s="210"/>
      <c r="B562" s="282"/>
      <c r="C562" s="153" t="s">
        <v>400</v>
      </c>
      <c r="D562" s="153" t="s">
        <v>4</v>
      </c>
      <c r="E562" s="153" t="s">
        <v>696</v>
      </c>
      <c r="F562" s="215">
        <v>2718.94</v>
      </c>
      <c r="G562" s="154">
        <v>3208.35</v>
      </c>
      <c r="H562" s="215">
        <v>2718.94</v>
      </c>
      <c r="I562" s="154">
        <v>3208.35</v>
      </c>
      <c r="J562" s="154"/>
      <c r="K562" s="154"/>
      <c r="L562" s="154">
        <v>2718.94</v>
      </c>
      <c r="M562" s="154">
        <v>3262.73</v>
      </c>
      <c r="N562" s="154">
        <v>2718.94</v>
      </c>
      <c r="O562" s="154">
        <v>3262.73</v>
      </c>
      <c r="P562" s="159">
        <v>2789.63</v>
      </c>
      <c r="Q562" s="159">
        <v>3347.56</v>
      </c>
      <c r="R562" s="159"/>
      <c r="S562" s="159"/>
      <c r="T562" s="159">
        <f t="shared" si="1260"/>
        <v>2789.63</v>
      </c>
      <c r="U562" s="159">
        <f t="shared" si="1264"/>
        <v>3347.56</v>
      </c>
      <c r="V562" s="159"/>
      <c r="W562" s="159"/>
      <c r="X562" s="159">
        <v>2901.22</v>
      </c>
      <c r="Y562" s="159">
        <v>3481.56</v>
      </c>
      <c r="Z562" s="159"/>
      <c r="AA562" s="159"/>
      <c r="AB562" s="159">
        <f t="shared" si="1261"/>
        <v>2901.22</v>
      </c>
      <c r="AC562" s="159">
        <f t="shared" si="1265"/>
        <v>3481.46</v>
      </c>
      <c r="AD562" s="159">
        <f t="shared" si="1266"/>
        <v>0</v>
      </c>
      <c r="AE562" s="159">
        <f t="shared" si="1267"/>
        <v>0</v>
      </c>
      <c r="AF562" s="159">
        <v>3017.27</v>
      </c>
      <c r="AG562" s="159">
        <v>3620.72</v>
      </c>
      <c r="AH562" s="159">
        <f t="shared" si="1268"/>
        <v>3017.27</v>
      </c>
      <c r="AI562" s="159">
        <f t="shared" si="1269"/>
        <v>3620.72</v>
      </c>
      <c r="AJ562" s="159">
        <f t="shared" si="1262"/>
        <v>3017.27</v>
      </c>
      <c r="AK562" s="159">
        <f t="shared" si="1270"/>
        <v>3620.72</v>
      </c>
      <c r="AL562" s="159">
        <f t="shared" si="1271"/>
        <v>3017.27</v>
      </c>
      <c r="AM562" s="159">
        <f t="shared" si="1272"/>
        <v>3620.72</v>
      </c>
      <c r="AN562" s="159">
        <v>3137.96</v>
      </c>
      <c r="AO562" s="159">
        <v>3765.55</v>
      </c>
      <c r="AP562" s="159">
        <f t="shared" si="1273"/>
        <v>3137.96</v>
      </c>
      <c r="AQ562" s="159">
        <f t="shared" si="1274"/>
        <v>3765.55</v>
      </c>
      <c r="AR562" s="159">
        <f t="shared" si="1263"/>
        <v>3137.96</v>
      </c>
      <c r="AS562" s="159">
        <f t="shared" si="1275"/>
        <v>3765.55</v>
      </c>
      <c r="AT562" s="159">
        <f t="shared" si="1276"/>
        <v>3137.96</v>
      </c>
      <c r="AU562" s="159">
        <f t="shared" si="1277"/>
        <v>3765.55</v>
      </c>
      <c r="AV562" s="159">
        <v>5073.6499999999996</v>
      </c>
      <c r="AW562" s="159">
        <v>6088.38</v>
      </c>
      <c r="AX562" s="159">
        <f t="shared" si="1278"/>
        <v>5073.6499999999996</v>
      </c>
      <c r="AY562" s="159">
        <f t="shared" si="1279"/>
        <v>6088.38</v>
      </c>
      <c r="AZ562" s="153" t="s">
        <v>1078</v>
      </c>
    </row>
    <row r="563" spans="1:52" ht="32.25" thickBot="1" x14ac:dyDescent="0.3">
      <c r="A563" s="210"/>
      <c r="B563" s="282"/>
      <c r="C563" s="153" t="s">
        <v>401</v>
      </c>
      <c r="D563" s="153" t="s">
        <v>4</v>
      </c>
      <c r="E563" s="153" t="s">
        <v>696</v>
      </c>
      <c r="F563" s="215">
        <v>2718.94</v>
      </c>
      <c r="G563" s="154">
        <v>3208.35</v>
      </c>
      <c r="H563" s="215">
        <v>2718.94</v>
      </c>
      <c r="I563" s="154">
        <v>3208.35</v>
      </c>
      <c r="J563" s="154"/>
      <c r="K563" s="154"/>
      <c r="L563" s="154">
        <v>2718.94</v>
      </c>
      <c r="M563" s="154">
        <v>3262.73</v>
      </c>
      <c r="N563" s="154">
        <v>2718.94</v>
      </c>
      <c r="O563" s="154">
        <v>3262.73</v>
      </c>
      <c r="P563" s="159">
        <v>2789.63</v>
      </c>
      <c r="Q563" s="159">
        <v>3347.56</v>
      </c>
      <c r="R563" s="159"/>
      <c r="S563" s="159"/>
      <c r="T563" s="159">
        <f t="shared" si="1260"/>
        <v>2789.63</v>
      </c>
      <c r="U563" s="159">
        <f t="shared" si="1264"/>
        <v>3347.56</v>
      </c>
      <c r="V563" s="159"/>
      <c r="W563" s="159"/>
      <c r="X563" s="159">
        <v>2901.22</v>
      </c>
      <c r="Y563" s="159">
        <v>3481.56</v>
      </c>
      <c r="Z563" s="159"/>
      <c r="AA563" s="159"/>
      <c r="AB563" s="159">
        <f t="shared" si="1261"/>
        <v>2901.22</v>
      </c>
      <c r="AC563" s="159">
        <f t="shared" si="1265"/>
        <v>3481.46</v>
      </c>
      <c r="AD563" s="159">
        <f t="shared" si="1266"/>
        <v>0</v>
      </c>
      <c r="AE563" s="159">
        <f t="shared" si="1267"/>
        <v>0</v>
      </c>
      <c r="AF563" s="159">
        <v>3017.27</v>
      </c>
      <c r="AG563" s="159">
        <v>3620.72</v>
      </c>
      <c r="AH563" s="159">
        <f t="shared" si="1268"/>
        <v>3017.27</v>
      </c>
      <c r="AI563" s="159">
        <f t="shared" si="1269"/>
        <v>3620.72</v>
      </c>
      <c r="AJ563" s="159">
        <f t="shared" si="1262"/>
        <v>3017.27</v>
      </c>
      <c r="AK563" s="159">
        <f t="shared" si="1270"/>
        <v>3620.72</v>
      </c>
      <c r="AL563" s="159">
        <f t="shared" si="1271"/>
        <v>3017.27</v>
      </c>
      <c r="AM563" s="159">
        <f t="shared" si="1272"/>
        <v>3620.72</v>
      </c>
      <c r="AN563" s="159">
        <v>3137.96</v>
      </c>
      <c r="AO563" s="159">
        <v>3765.55</v>
      </c>
      <c r="AP563" s="159">
        <f t="shared" si="1273"/>
        <v>3137.96</v>
      </c>
      <c r="AQ563" s="159">
        <f t="shared" si="1274"/>
        <v>3765.55</v>
      </c>
      <c r="AR563" s="159">
        <f t="shared" si="1263"/>
        <v>3137.96</v>
      </c>
      <c r="AS563" s="159">
        <f t="shared" si="1275"/>
        <v>3765.55</v>
      </c>
      <c r="AT563" s="159">
        <f t="shared" si="1276"/>
        <v>3137.96</v>
      </c>
      <c r="AU563" s="159">
        <f t="shared" si="1277"/>
        <v>3765.55</v>
      </c>
      <c r="AV563" s="159">
        <v>5073.6499999999996</v>
      </c>
      <c r="AW563" s="159">
        <v>6088.38</v>
      </c>
      <c r="AX563" s="159">
        <f t="shared" si="1278"/>
        <v>5073.6499999999996</v>
      </c>
      <c r="AY563" s="159">
        <f t="shared" si="1279"/>
        <v>6088.38</v>
      </c>
      <c r="AZ563" s="153" t="s">
        <v>1078</v>
      </c>
    </row>
    <row r="564" spans="1:52" ht="32.25" thickBot="1" x14ac:dyDescent="0.3">
      <c r="A564" s="211"/>
      <c r="B564" s="283"/>
      <c r="C564" s="153" t="s">
        <v>402</v>
      </c>
      <c r="D564" s="153" t="s">
        <v>4</v>
      </c>
      <c r="E564" s="153" t="s">
        <v>696</v>
      </c>
      <c r="F564" s="215">
        <v>2718.94</v>
      </c>
      <c r="G564" s="154">
        <v>3208.35</v>
      </c>
      <c r="H564" s="215">
        <v>2718.94</v>
      </c>
      <c r="I564" s="154">
        <v>3208.35</v>
      </c>
      <c r="J564" s="154"/>
      <c r="K564" s="154"/>
      <c r="L564" s="154">
        <v>2718.94</v>
      </c>
      <c r="M564" s="154">
        <v>3262.73</v>
      </c>
      <c r="N564" s="154">
        <v>2718.94</v>
      </c>
      <c r="O564" s="154">
        <v>3262.73</v>
      </c>
      <c r="P564" s="159">
        <v>2789.63</v>
      </c>
      <c r="Q564" s="159">
        <v>3347.56</v>
      </c>
      <c r="R564" s="159"/>
      <c r="S564" s="159"/>
      <c r="T564" s="159">
        <f t="shared" si="1260"/>
        <v>2789.63</v>
      </c>
      <c r="U564" s="159">
        <f t="shared" si="1264"/>
        <v>3347.56</v>
      </c>
      <c r="V564" s="159"/>
      <c r="W564" s="159"/>
      <c r="X564" s="159">
        <v>2901.22</v>
      </c>
      <c r="Y564" s="159">
        <v>3481.56</v>
      </c>
      <c r="Z564" s="159"/>
      <c r="AA564" s="159"/>
      <c r="AB564" s="159">
        <f t="shared" si="1261"/>
        <v>2901.22</v>
      </c>
      <c r="AC564" s="159">
        <f t="shared" si="1265"/>
        <v>3481.46</v>
      </c>
      <c r="AD564" s="159">
        <f t="shared" si="1266"/>
        <v>0</v>
      </c>
      <c r="AE564" s="159">
        <f t="shared" si="1267"/>
        <v>0</v>
      </c>
      <c r="AF564" s="159">
        <v>3017.27</v>
      </c>
      <c r="AG564" s="159">
        <v>3620.72</v>
      </c>
      <c r="AH564" s="159">
        <f t="shared" si="1268"/>
        <v>3017.27</v>
      </c>
      <c r="AI564" s="159">
        <f t="shared" si="1269"/>
        <v>3620.72</v>
      </c>
      <c r="AJ564" s="159">
        <f t="shared" si="1262"/>
        <v>3017.27</v>
      </c>
      <c r="AK564" s="159">
        <f t="shared" si="1270"/>
        <v>3620.72</v>
      </c>
      <c r="AL564" s="159">
        <f t="shared" si="1271"/>
        <v>3017.27</v>
      </c>
      <c r="AM564" s="159">
        <f t="shared" si="1272"/>
        <v>3620.72</v>
      </c>
      <c r="AN564" s="159">
        <v>3137.96</v>
      </c>
      <c r="AO564" s="159">
        <v>3765.55</v>
      </c>
      <c r="AP564" s="159">
        <f t="shared" si="1273"/>
        <v>3137.96</v>
      </c>
      <c r="AQ564" s="159">
        <f t="shared" si="1274"/>
        <v>3765.55</v>
      </c>
      <c r="AR564" s="159">
        <f t="shared" si="1263"/>
        <v>3137.96</v>
      </c>
      <c r="AS564" s="159">
        <f t="shared" si="1275"/>
        <v>3765.55</v>
      </c>
      <c r="AT564" s="159">
        <f t="shared" si="1276"/>
        <v>3137.96</v>
      </c>
      <c r="AU564" s="159">
        <f t="shared" si="1277"/>
        <v>3765.55</v>
      </c>
      <c r="AV564" s="159">
        <v>5073.6499999999996</v>
      </c>
      <c r="AW564" s="159">
        <v>6088.38</v>
      </c>
      <c r="AX564" s="159">
        <f t="shared" si="1278"/>
        <v>5073.6499999999996</v>
      </c>
      <c r="AY564" s="159">
        <f t="shared" si="1279"/>
        <v>6088.38</v>
      </c>
      <c r="AZ564" s="153" t="s">
        <v>1078</v>
      </c>
    </row>
    <row r="565" spans="1:52" ht="37.9" customHeight="1" thickBot="1" x14ac:dyDescent="0.3">
      <c r="A565" s="209">
        <v>44</v>
      </c>
      <c r="B565" s="291" t="s">
        <v>2</v>
      </c>
      <c r="C565" s="212" t="s">
        <v>1</v>
      </c>
      <c r="D565" s="153" t="s">
        <v>0</v>
      </c>
      <c r="E565" s="153" t="s">
        <v>696</v>
      </c>
      <c r="F565" s="154">
        <v>2988.6</v>
      </c>
      <c r="G565" s="154">
        <v>2988.6</v>
      </c>
      <c r="H565" s="154"/>
      <c r="I565" s="154"/>
      <c r="J565" s="154"/>
      <c r="K565" s="154"/>
      <c r="L565" s="154">
        <f t="shared" ref="L565" si="1280">F565</f>
        <v>2988.6</v>
      </c>
      <c r="M565" s="154">
        <f t="shared" ref="M565:M572" si="1281">L565</f>
        <v>2988.6</v>
      </c>
      <c r="N565" s="154"/>
      <c r="O565" s="154"/>
      <c r="P565" s="159">
        <v>3066.3</v>
      </c>
      <c r="Q565" s="159">
        <f t="shared" ref="Q565" si="1282">P565</f>
        <v>3066.3</v>
      </c>
      <c r="R565" s="159"/>
      <c r="S565" s="159"/>
      <c r="T565" s="159">
        <f t="shared" si="1260"/>
        <v>3066.3</v>
      </c>
      <c r="U565" s="159">
        <f t="shared" ref="U565" si="1283">T565</f>
        <v>3066.3</v>
      </c>
      <c r="V565" s="159"/>
      <c r="W565" s="159"/>
      <c r="X565" s="159">
        <v>3171.46</v>
      </c>
      <c r="Y565" s="159">
        <f t="shared" ref="Y565" si="1284">X565</f>
        <v>3171.46</v>
      </c>
      <c r="Z565" s="159"/>
      <c r="AA565" s="159"/>
      <c r="AB565" s="159">
        <f t="shared" si="1261"/>
        <v>3171.46</v>
      </c>
      <c r="AC565" s="159">
        <f t="shared" ref="AC565:AC572" si="1285">AB565</f>
        <v>3171.46</v>
      </c>
      <c r="AD565" s="159"/>
      <c r="AE565" s="159"/>
      <c r="AF565" s="159">
        <v>3316.51</v>
      </c>
      <c r="AG565" s="159">
        <f t="shared" ref="AG565:AG572" si="1286">AF565</f>
        <v>3316.51</v>
      </c>
      <c r="AH565" s="159"/>
      <c r="AI565" s="159"/>
      <c r="AJ565" s="159">
        <f t="shared" si="1262"/>
        <v>3316.51</v>
      </c>
      <c r="AK565" s="159">
        <f t="shared" ref="AK565:AK572" si="1287">AJ565</f>
        <v>3316.51</v>
      </c>
      <c r="AL565" s="159"/>
      <c r="AM565" s="159"/>
      <c r="AN565" s="159">
        <v>3380.87</v>
      </c>
      <c r="AO565" s="159">
        <f t="shared" ref="AO565:AO572" si="1288">AN565</f>
        <v>3380.87</v>
      </c>
      <c r="AP565" s="159"/>
      <c r="AQ565" s="159"/>
      <c r="AR565" s="159">
        <f t="shared" si="1263"/>
        <v>3380.87</v>
      </c>
      <c r="AS565" s="159">
        <f t="shared" ref="AS565:AS572" si="1289">AR565</f>
        <v>3380.87</v>
      </c>
      <c r="AT565" s="159"/>
      <c r="AU565" s="159"/>
      <c r="AV565" s="159">
        <v>3439.93</v>
      </c>
      <c r="AW565" s="159">
        <f t="shared" ref="AW565:AW572" si="1290">AV565</f>
        <v>3439.93</v>
      </c>
      <c r="AX565" s="159"/>
      <c r="AY565" s="159"/>
      <c r="AZ565" s="153" t="s">
        <v>1085</v>
      </c>
    </row>
    <row r="566" spans="1:52" ht="48" thickBot="1" x14ac:dyDescent="0.3">
      <c r="A566" s="210"/>
      <c r="B566" s="282"/>
      <c r="C566" s="218" t="s">
        <v>404</v>
      </c>
      <c r="D566" s="153" t="s">
        <v>0</v>
      </c>
      <c r="E566" s="153"/>
      <c r="F566" s="154">
        <v>2988.6</v>
      </c>
      <c r="G566" s="154">
        <v>2988.6</v>
      </c>
      <c r="H566" s="154"/>
      <c r="I566" s="154"/>
      <c r="J566" s="154"/>
      <c r="K566" s="154"/>
      <c r="L566" s="154">
        <f t="shared" ref="L566:L572" si="1291">F566</f>
        <v>2988.6</v>
      </c>
      <c r="M566" s="154">
        <f t="shared" si="1281"/>
        <v>2988.6</v>
      </c>
      <c r="N566" s="154"/>
      <c r="O566" s="154"/>
      <c r="P566" s="159">
        <v>3066.3</v>
      </c>
      <c r="Q566" s="159"/>
      <c r="R566" s="159"/>
      <c r="S566" s="159"/>
      <c r="T566" s="159">
        <f t="shared" ref="T566:T572" si="1292">P566</f>
        <v>3066.3</v>
      </c>
      <c r="U566" s="159"/>
      <c r="V566" s="159"/>
      <c r="W566" s="159"/>
      <c r="X566" s="159">
        <v>3171.46</v>
      </c>
      <c r="Y566" s="159"/>
      <c r="Z566" s="159"/>
      <c r="AA566" s="159"/>
      <c r="AB566" s="159">
        <f t="shared" ref="AB566:AB572" si="1293">X566</f>
        <v>3171.46</v>
      </c>
      <c r="AC566" s="159">
        <f t="shared" si="1285"/>
        <v>3171.46</v>
      </c>
      <c r="AD566" s="159"/>
      <c r="AE566" s="159"/>
      <c r="AF566" s="159">
        <v>3316.51</v>
      </c>
      <c r="AG566" s="159">
        <f t="shared" si="1286"/>
        <v>3316.51</v>
      </c>
      <c r="AH566" s="159"/>
      <c r="AI566" s="159"/>
      <c r="AJ566" s="159">
        <f t="shared" ref="AJ566:AJ572" si="1294">AF566</f>
        <v>3316.51</v>
      </c>
      <c r="AK566" s="159">
        <f t="shared" si="1287"/>
        <v>3316.51</v>
      </c>
      <c r="AL566" s="159"/>
      <c r="AM566" s="159"/>
      <c r="AN566" s="159">
        <v>3380.87</v>
      </c>
      <c r="AO566" s="159">
        <f t="shared" si="1288"/>
        <v>3380.87</v>
      </c>
      <c r="AP566" s="159"/>
      <c r="AQ566" s="159"/>
      <c r="AR566" s="159">
        <f t="shared" ref="AR566:AR572" si="1295">AN566</f>
        <v>3380.87</v>
      </c>
      <c r="AS566" s="159">
        <f t="shared" si="1289"/>
        <v>3380.87</v>
      </c>
      <c r="AT566" s="159"/>
      <c r="AU566" s="159"/>
      <c r="AV566" s="159">
        <v>3439.93</v>
      </c>
      <c r="AW566" s="159">
        <f t="shared" si="1290"/>
        <v>3439.93</v>
      </c>
      <c r="AX566" s="159"/>
      <c r="AY566" s="159"/>
      <c r="AZ566" s="153" t="s">
        <v>1085</v>
      </c>
    </row>
    <row r="567" spans="1:52" ht="36" customHeight="1" thickBot="1" x14ac:dyDescent="0.3">
      <c r="A567" s="210"/>
      <c r="B567" s="282"/>
      <c r="C567" s="218" t="s">
        <v>684</v>
      </c>
      <c r="D567" s="153" t="s">
        <v>0</v>
      </c>
      <c r="E567" s="153"/>
      <c r="F567" s="154">
        <v>2988.6</v>
      </c>
      <c r="G567" s="154">
        <v>2988.6</v>
      </c>
      <c r="H567" s="154"/>
      <c r="I567" s="154"/>
      <c r="J567" s="154"/>
      <c r="K567" s="154"/>
      <c r="L567" s="154">
        <f t="shared" si="1291"/>
        <v>2988.6</v>
      </c>
      <c r="M567" s="154">
        <f t="shared" si="1281"/>
        <v>2988.6</v>
      </c>
      <c r="N567" s="154"/>
      <c r="O567" s="154"/>
      <c r="P567" s="159">
        <v>3066.3</v>
      </c>
      <c r="Q567" s="159"/>
      <c r="R567" s="159"/>
      <c r="S567" s="159"/>
      <c r="T567" s="159">
        <f t="shared" si="1292"/>
        <v>3066.3</v>
      </c>
      <c r="U567" s="159"/>
      <c r="V567" s="159"/>
      <c r="W567" s="159"/>
      <c r="X567" s="159">
        <v>3171.46</v>
      </c>
      <c r="Y567" s="159"/>
      <c r="Z567" s="159"/>
      <c r="AA567" s="159"/>
      <c r="AB567" s="159">
        <f t="shared" si="1293"/>
        <v>3171.46</v>
      </c>
      <c r="AC567" s="159">
        <f t="shared" si="1285"/>
        <v>3171.46</v>
      </c>
      <c r="AD567" s="159"/>
      <c r="AE567" s="159"/>
      <c r="AF567" s="159">
        <v>3316.51</v>
      </c>
      <c r="AG567" s="159">
        <f t="shared" si="1286"/>
        <v>3316.51</v>
      </c>
      <c r="AH567" s="159"/>
      <c r="AI567" s="159"/>
      <c r="AJ567" s="159">
        <f t="shared" si="1294"/>
        <v>3316.51</v>
      </c>
      <c r="AK567" s="159">
        <f t="shared" si="1287"/>
        <v>3316.51</v>
      </c>
      <c r="AL567" s="159"/>
      <c r="AM567" s="159"/>
      <c r="AN567" s="159">
        <v>3380.87</v>
      </c>
      <c r="AO567" s="159">
        <f t="shared" si="1288"/>
        <v>3380.87</v>
      </c>
      <c r="AP567" s="159"/>
      <c r="AQ567" s="159"/>
      <c r="AR567" s="159">
        <f t="shared" si="1295"/>
        <v>3380.87</v>
      </c>
      <c r="AS567" s="159">
        <f t="shared" si="1289"/>
        <v>3380.87</v>
      </c>
      <c r="AT567" s="159"/>
      <c r="AU567" s="159"/>
      <c r="AV567" s="159">
        <v>3439.93</v>
      </c>
      <c r="AW567" s="159">
        <f t="shared" si="1290"/>
        <v>3439.93</v>
      </c>
      <c r="AX567" s="159"/>
      <c r="AY567" s="159"/>
      <c r="AZ567" s="153" t="s">
        <v>1085</v>
      </c>
    </row>
    <row r="568" spans="1:52" ht="37.9" customHeight="1" thickBot="1" x14ac:dyDescent="0.3">
      <c r="A568" s="210"/>
      <c r="B568" s="282"/>
      <c r="C568" s="140" t="s">
        <v>681</v>
      </c>
      <c r="D568" s="153" t="s">
        <v>0</v>
      </c>
      <c r="E568" s="153"/>
      <c r="F568" s="154">
        <v>2988.6</v>
      </c>
      <c r="G568" s="154">
        <v>2988.6</v>
      </c>
      <c r="H568" s="154"/>
      <c r="I568" s="154"/>
      <c r="J568" s="154"/>
      <c r="K568" s="154"/>
      <c r="L568" s="154">
        <f t="shared" si="1291"/>
        <v>2988.6</v>
      </c>
      <c r="M568" s="154">
        <f t="shared" si="1281"/>
        <v>2988.6</v>
      </c>
      <c r="N568" s="154"/>
      <c r="O568" s="154"/>
      <c r="P568" s="159">
        <v>3066.3</v>
      </c>
      <c r="Q568" s="159"/>
      <c r="R568" s="159"/>
      <c r="S568" s="159"/>
      <c r="T568" s="159">
        <f t="shared" si="1292"/>
        <v>3066.3</v>
      </c>
      <c r="U568" s="159"/>
      <c r="V568" s="159"/>
      <c r="W568" s="159"/>
      <c r="X568" s="159">
        <v>3171.46</v>
      </c>
      <c r="Y568" s="159"/>
      <c r="Z568" s="159"/>
      <c r="AA568" s="159"/>
      <c r="AB568" s="159">
        <f t="shared" si="1293"/>
        <v>3171.46</v>
      </c>
      <c r="AC568" s="159">
        <f t="shared" si="1285"/>
        <v>3171.46</v>
      </c>
      <c r="AD568" s="159"/>
      <c r="AE568" s="159"/>
      <c r="AF568" s="159">
        <v>3316.51</v>
      </c>
      <c r="AG568" s="159">
        <f t="shared" si="1286"/>
        <v>3316.51</v>
      </c>
      <c r="AH568" s="159"/>
      <c r="AI568" s="159"/>
      <c r="AJ568" s="159">
        <f t="shared" si="1294"/>
        <v>3316.51</v>
      </c>
      <c r="AK568" s="159">
        <f t="shared" si="1287"/>
        <v>3316.51</v>
      </c>
      <c r="AL568" s="159"/>
      <c r="AM568" s="159"/>
      <c r="AN568" s="159">
        <v>3380.87</v>
      </c>
      <c r="AO568" s="159">
        <f t="shared" si="1288"/>
        <v>3380.87</v>
      </c>
      <c r="AP568" s="159"/>
      <c r="AQ568" s="159"/>
      <c r="AR568" s="159">
        <f t="shared" si="1295"/>
        <v>3380.87</v>
      </c>
      <c r="AS568" s="159">
        <f t="shared" si="1289"/>
        <v>3380.87</v>
      </c>
      <c r="AT568" s="159"/>
      <c r="AU568" s="159"/>
      <c r="AV568" s="159">
        <v>3439.93</v>
      </c>
      <c r="AW568" s="159">
        <f t="shared" si="1290"/>
        <v>3439.93</v>
      </c>
      <c r="AX568" s="159"/>
      <c r="AY568" s="159"/>
      <c r="AZ568" s="153" t="s">
        <v>1085</v>
      </c>
    </row>
    <row r="569" spans="1:52" ht="36" customHeight="1" thickBot="1" x14ac:dyDescent="0.3">
      <c r="A569" s="210"/>
      <c r="B569" s="282"/>
      <c r="C569" s="218" t="s">
        <v>682</v>
      </c>
      <c r="D569" s="153" t="s">
        <v>0</v>
      </c>
      <c r="E569" s="153"/>
      <c r="F569" s="154">
        <v>2988.6</v>
      </c>
      <c r="G569" s="154">
        <v>2988.6</v>
      </c>
      <c r="H569" s="154"/>
      <c r="I569" s="154"/>
      <c r="J569" s="154"/>
      <c r="K569" s="154"/>
      <c r="L569" s="154">
        <f t="shared" si="1291"/>
        <v>2988.6</v>
      </c>
      <c r="M569" s="154">
        <f t="shared" si="1281"/>
        <v>2988.6</v>
      </c>
      <c r="N569" s="154"/>
      <c r="O569" s="154"/>
      <c r="P569" s="159">
        <v>3066.3</v>
      </c>
      <c r="Q569" s="159"/>
      <c r="R569" s="159"/>
      <c r="S569" s="159"/>
      <c r="T569" s="159">
        <f t="shared" si="1292"/>
        <v>3066.3</v>
      </c>
      <c r="U569" s="159"/>
      <c r="V569" s="159"/>
      <c r="W569" s="159"/>
      <c r="X569" s="159">
        <v>3171.46</v>
      </c>
      <c r="Y569" s="159"/>
      <c r="Z569" s="159"/>
      <c r="AA569" s="159"/>
      <c r="AB569" s="159">
        <f t="shared" si="1293"/>
        <v>3171.46</v>
      </c>
      <c r="AC569" s="159">
        <f t="shared" si="1285"/>
        <v>3171.46</v>
      </c>
      <c r="AD569" s="159"/>
      <c r="AE569" s="159"/>
      <c r="AF569" s="159">
        <v>3316.51</v>
      </c>
      <c r="AG569" s="159">
        <f t="shared" si="1286"/>
        <v>3316.51</v>
      </c>
      <c r="AH569" s="159"/>
      <c r="AI569" s="159"/>
      <c r="AJ569" s="159">
        <f t="shared" si="1294"/>
        <v>3316.51</v>
      </c>
      <c r="AK569" s="159">
        <f t="shared" si="1287"/>
        <v>3316.51</v>
      </c>
      <c r="AL569" s="159"/>
      <c r="AM569" s="159"/>
      <c r="AN569" s="159">
        <v>3380.87</v>
      </c>
      <c r="AO569" s="159">
        <f t="shared" si="1288"/>
        <v>3380.87</v>
      </c>
      <c r="AP569" s="159"/>
      <c r="AQ569" s="159"/>
      <c r="AR569" s="159">
        <f t="shared" si="1295"/>
        <v>3380.87</v>
      </c>
      <c r="AS569" s="159">
        <f t="shared" si="1289"/>
        <v>3380.87</v>
      </c>
      <c r="AT569" s="159"/>
      <c r="AU569" s="159"/>
      <c r="AV569" s="159">
        <v>3439.93</v>
      </c>
      <c r="AW569" s="159">
        <f t="shared" si="1290"/>
        <v>3439.93</v>
      </c>
      <c r="AX569" s="159"/>
      <c r="AY569" s="159"/>
      <c r="AZ569" s="153" t="s">
        <v>1085</v>
      </c>
    </row>
    <row r="570" spans="1:52" ht="36.6" customHeight="1" thickBot="1" x14ac:dyDescent="0.3">
      <c r="A570" s="210"/>
      <c r="B570" s="282"/>
      <c r="C570" s="218" t="s">
        <v>683</v>
      </c>
      <c r="D570" s="153" t="s">
        <v>0</v>
      </c>
      <c r="E570" s="153"/>
      <c r="F570" s="154">
        <v>2988.6</v>
      </c>
      <c r="G570" s="154">
        <v>2988.6</v>
      </c>
      <c r="H570" s="154"/>
      <c r="I570" s="154"/>
      <c r="J570" s="154"/>
      <c r="K570" s="154"/>
      <c r="L570" s="154">
        <f t="shared" si="1291"/>
        <v>2988.6</v>
      </c>
      <c r="M570" s="154">
        <f t="shared" si="1281"/>
        <v>2988.6</v>
      </c>
      <c r="N570" s="154"/>
      <c r="O570" s="154"/>
      <c r="P570" s="159">
        <v>3066.3</v>
      </c>
      <c r="Q570" s="159"/>
      <c r="R570" s="159"/>
      <c r="S570" s="159"/>
      <c r="T570" s="159">
        <f t="shared" si="1292"/>
        <v>3066.3</v>
      </c>
      <c r="U570" s="159"/>
      <c r="V570" s="159"/>
      <c r="W570" s="159"/>
      <c r="X570" s="159">
        <v>3171.46</v>
      </c>
      <c r="Y570" s="159"/>
      <c r="Z570" s="159"/>
      <c r="AA570" s="159"/>
      <c r="AB570" s="159">
        <f t="shared" si="1293"/>
        <v>3171.46</v>
      </c>
      <c r="AC570" s="159">
        <f t="shared" si="1285"/>
        <v>3171.46</v>
      </c>
      <c r="AD570" s="159"/>
      <c r="AE570" s="159"/>
      <c r="AF570" s="159">
        <v>3316.51</v>
      </c>
      <c r="AG570" s="159">
        <f t="shared" si="1286"/>
        <v>3316.51</v>
      </c>
      <c r="AH570" s="159"/>
      <c r="AI570" s="159"/>
      <c r="AJ570" s="159">
        <f t="shared" si="1294"/>
        <v>3316.51</v>
      </c>
      <c r="AK570" s="159">
        <f t="shared" si="1287"/>
        <v>3316.51</v>
      </c>
      <c r="AL570" s="159"/>
      <c r="AM570" s="159"/>
      <c r="AN570" s="159">
        <v>3380.87</v>
      </c>
      <c r="AO570" s="159">
        <f t="shared" si="1288"/>
        <v>3380.87</v>
      </c>
      <c r="AP570" s="159"/>
      <c r="AQ570" s="159"/>
      <c r="AR570" s="159">
        <f t="shared" si="1295"/>
        <v>3380.87</v>
      </c>
      <c r="AS570" s="159">
        <f t="shared" si="1289"/>
        <v>3380.87</v>
      </c>
      <c r="AT570" s="159"/>
      <c r="AU570" s="159"/>
      <c r="AV570" s="159">
        <v>3439.93</v>
      </c>
      <c r="AW570" s="159">
        <f t="shared" si="1290"/>
        <v>3439.93</v>
      </c>
      <c r="AX570" s="159"/>
      <c r="AY570" s="159"/>
      <c r="AZ570" s="153" t="s">
        <v>1085</v>
      </c>
    </row>
    <row r="571" spans="1:52" ht="51.6" customHeight="1" thickBot="1" x14ac:dyDescent="0.3">
      <c r="A571" s="210"/>
      <c r="B571" s="282"/>
      <c r="C571" s="218" t="s">
        <v>685</v>
      </c>
      <c r="D571" s="153" t="s">
        <v>0</v>
      </c>
      <c r="E571" s="153"/>
      <c r="F571" s="154">
        <v>2988.6</v>
      </c>
      <c r="G571" s="154">
        <v>2988.6</v>
      </c>
      <c r="H571" s="154"/>
      <c r="I571" s="154"/>
      <c r="J571" s="154"/>
      <c r="K571" s="154"/>
      <c r="L571" s="154">
        <f t="shared" si="1291"/>
        <v>2988.6</v>
      </c>
      <c r="M571" s="154">
        <f t="shared" si="1281"/>
        <v>2988.6</v>
      </c>
      <c r="N571" s="154"/>
      <c r="O571" s="154"/>
      <c r="P571" s="159">
        <v>3066.3</v>
      </c>
      <c r="Q571" s="159"/>
      <c r="R571" s="159"/>
      <c r="S571" s="159"/>
      <c r="T571" s="159">
        <f t="shared" si="1292"/>
        <v>3066.3</v>
      </c>
      <c r="U571" s="159"/>
      <c r="V571" s="159"/>
      <c r="W571" s="159"/>
      <c r="X571" s="159">
        <v>3171.46</v>
      </c>
      <c r="Y571" s="159"/>
      <c r="Z571" s="159"/>
      <c r="AA571" s="159"/>
      <c r="AB571" s="159">
        <f t="shared" si="1293"/>
        <v>3171.46</v>
      </c>
      <c r="AC571" s="159">
        <f t="shared" si="1285"/>
        <v>3171.46</v>
      </c>
      <c r="AD571" s="159"/>
      <c r="AE571" s="159"/>
      <c r="AF571" s="159">
        <v>3316.51</v>
      </c>
      <c r="AG571" s="159">
        <f t="shared" si="1286"/>
        <v>3316.51</v>
      </c>
      <c r="AH571" s="159"/>
      <c r="AI571" s="159"/>
      <c r="AJ571" s="159">
        <f t="shared" si="1294"/>
        <v>3316.51</v>
      </c>
      <c r="AK571" s="159">
        <f t="shared" si="1287"/>
        <v>3316.51</v>
      </c>
      <c r="AL571" s="159"/>
      <c r="AM571" s="159"/>
      <c r="AN571" s="159">
        <v>3380.87</v>
      </c>
      <c r="AO571" s="159">
        <f t="shared" si="1288"/>
        <v>3380.87</v>
      </c>
      <c r="AP571" s="159"/>
      <c r="AQ571" s="159"/>
      <c r="AR571" s="159">
        <f t="shared" si="1295"/>
        <v>3380.87</v>
      </c>
      <c r="AS571" s="159">
        <f t="shared" si="1289"/>
        <v>3380.87</v>
      </c>
      <c r="AT571" s="159"/>
      <c r="AU571" s="159"/>
      <c r="AV571" s="159">
        <v>3439.93</v>
      </c>
      <c r="AW571" s="159">
        <f t="shared" si="1290"/>
        <v>3439.93</v>
      </c>
      <c r="AX571" s="159"/>
      <c r="AY571" s="159"/>
      <c r="AZ571" s="153" t="s">
        <v>1085</v>
      </c>
    </row>
    <row r="572" spans="1:52" ht="39" customHeight="1" thickBot="1" x14ac:dyDescent="0.3">
      <c r="A572" s="211"/>
      <c r="B572" s="283"/>
      <c r="C572" s="140" t="s">
        <v>686</v>
      </c>
      <c r="D572" s="153" t="s">
        <v>0</v>
      </c>
      <c r="E572" s="153"/>
      <c r="F572" s="154">
        <v>2988.6</v>
      </c>
      <c r="G572" s="154">
        <v>2988.6</v>
      </c>
      <c r="H572" s="154"/>
      <c r="I572" s="154"/>
      <c r="J572" s="154"/>
      <c r="K572" s="154"/>
      <c r="L572" s="154">
        <f t="shared" si="1291"/>
        <v>2988.6</v>
      </c>
      <c r="M572" s="154">
        <f t="shared" si="1281"/>
        <v>2988.6</v>
      </c>
      <c r="N572" s="154"/>
      <c r="O572" s="154"/>
      <c r="P572" s="159">
        <v>3066.3</v>
      </c>
      <c r="Q572" s="159"/>
      <c r="R572" s="159"/>
      <c r="S572" s="159"/>
      <c r="T572" s="159">
        <f t="shared" si="1292"/>
        <v>3066.3</v>
      </c>
      <c r="U572" s="159"/>
      <c r="V572" s="159"/>
      <c r="W572" s="159"/>
      <c r="X572" s="159">
        <v>3171.46</v>
      </c>
      <c r="Y572" s="159"/>
      <c r="Z572" s="159"/>
      <c r="AA572" s="159"/>
      <c r="AB572" s="159">
        <f t="shared" si="1293"/>
        <v>3171.46</v>
      </c>
      <c r="AC572" s="159">
        <f t="shared" si="1285"/>
        <v>3171.46</v>
      </c>
      <c r="AD572" s="159"/>
      <c r="AE572" s="159"/>
      <c r="AF572" s="159">
        <v>3316.51</v>
      </c>
      <c r="AG572" s="159">
        <f t="shared" si="1286"/>
        <v>3316.51</v>
      </c>
      <c r="AH572" s="159"/>
      <c r="AI572" s="159"/>
      <c r="AJ572" s="159">
        <f t="shared" si="1294"/>
        <v>3316.51</v>
      </c>
      <c r="AK572" s="159">
        <f t="shared" si="1287"/>
        <v>3316.51</v>
      </c>
      <c r="AL572" s="159"/>
      <c r="AM572" s="159"/>
      <c r="AN572" s="159">
        <v>3380.87</v>
      </c>
      <c r="AO572" s="159">
        <f t="shared" si="1288"/>
        <v>3380.87</v>
      </c>
      <c r="AP572" s="159"/>
      <c r="AQ572" s="159"/>
      <c r="AR572" s="159">
        <f t="shared" si="1295"/>
        <v>3380.87</v>
      </c>
      <c r="AS572" s="159">
        <f t="shared" si="1289"/>
        <v>3380.87</v>
      </c>
      <c r="AT572" s="159"/>
      <c r="AU572" s="159"/>
      <c r="AV572" s="159">
        <v>3439.93</v>
      </c>
      <c r="AW572" s="159">
        <f t="shared" si="1290"/>
        <v>3439.93</v>
      </c>
      <c r="AX572" s="159"/>
      <c r="AY572" s="159"/>
      <c r="AZ572" s="153" t="s">
        <v>1085</v>
      </c>
    </row>
    <row r="573" spans="1:52" x14ac:dyDescent="0.25">
      <c r="B573" s="143"/>
      <c r="C573" s="144" t="s">
        <v>227</v>
      </c>
      <c r="D573" s="143"/>
      <c r="E573" s="149"/>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1"/>
      <c r="AY573" s="141"/>
    </row>
    <row r="574" spans="1:52" x14ac:dyDescent="0.25">
      <c r="C574" s="145" t="s">
        <v>687</v>
      </c>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1"/>
      <c r="AL574" s="141"/>
      <c r="AM574" s="141"/>
      <c r="AN574" s="141"/>
      <c r="AO574" s="141"/>
      <c r="AP574" s="141"/>
      <c r="AQ574" s="141"/>
      <c r="AR574" s="141"/>
      <c r="AS574" s="141"/>
      <c r="AT574" s="141"/>
      <c r="AU574" s="141"/>
      <c r="AV574" s="141"/>
      <c r="AW574" s="141"/>
      <c r="AX574" s="141"/>
      <c r="AY574" s="141"/>
    </row>
    <row r="575" spans="1:52" x14ac:dyDescent="0.25">
      <c r="C575" s="261"/>
    </row>
  </sheetData>
  <customSheetViews>
    <customSheetView guid="{477A7E1F-E20E-45DD-A1F3-50FEC88C40FB}" scale="80" hiddenColumns="1">
      <pane xSplit="4" ySplit="6" topLeftCell="E175" activePane="bottomRight" state="frozen"/>
      <selection pane="bottomRight" activeCell="B178" sqref="B178:B181"/>
      <pageMargins left="0.7" right="0.7" top="0.75" bottom="0.75" header="0.3" footer="0.3"/>
      <pageSetup paperSize="9" orientation="portrait" r:id="rId1"/>
    </customSheetView>
    <customSheetView guid="{7B07FBF9-A2DE-441E-B747-9FA4CE3BC845}" scale="70" showAutoFilter="1" hiddenColumns="1">
      <pane ySplit="10" topLeftCell="A38" activePane="bottomLeft" state="frozen"/>
      <selection pane="bottomLeft" activeCell="BA509" sqref="BA509"/>
      <pageMargins left="0.7" right="0.7" top="0.75" bottom="0.75" header="0.3" footer="0.3"/>
      <pageSetup paperSize="9" orientation="portrait" r:id="rId2"/>
      <autoFilter ref="BB2:BB574"/>
    </customSheetView>
    <customSheetView guid="{6308F87B-0360-487C-A02D-2C832B5EB6F5}" scale="90" showPageBreaks="1" fitToPage="1" hiddenColumns="1">
      <pane ySplit="7" topLeftCell="A125" activePane="bottomLeft" state="frozen"/>
      <selection pane="bottomLeft" activeCell="A128" sqref="A128:XFD128"/>
      <pageMargins left="0" right="0" top="0" bottom="0" header="0" footer="0"/>
      <pageSetup paperSize="9" scale="10" orientation="landscape" r:id="rId3"/>
    </customSheetView>
    <customSheetView guid="{478C4D4E-A371-431C-8E7D-27F62DC96F67}" scale="70" hiddenRows="1" hiddenColumns="1">
      <pane xSplit="29" ySplit="7" topLeftCell="AE518" activePane="bottomRight" state="frozen"/>
      <selection pane="bottomRight" activeCell="C528" sqref="C528"/>
      <pageMargins left="0.7" right="0.7" top="0.75" bottom="0.75" header="0.3" footer="0.3"/>
      <pageSetup paperSize="9" orientation="portrait" r:id="rId4"/>
    </customSheetView>
    <customSheetView guid="{DEF9D865-92FD-44DC-A752-3A35B82810B4}" hiddenColumns="1">
      <pane xSplit="4" ySplit="6" topLeftCell="AT47" activePane="bottomRight" state="frozen"/>
      <selection pane="bottomRight" activeCell="BC61" sqref="BC61"/>
      <pageMargins left="0.7" right="0.7" top="0.75" bottom="0.75" header="0.3" footer="0.3"/>
      <pageSetup paperSize="9" orientation="portrait" r:id="rId5"/>
    </customSheetView>
    <customSheetView guid="{14711572-3E47-44A9-ADDD-237FBC8600E2}" scale="80" hiddenColumns="1">
      <pane xSplit="4" ySplit="6" topLeftCell="AK526" activePane="bottomRight" state="frozen"/>
      <selection pane="bottomRight" activeCell="D85" sqref="D85"/>
      <pageMargins left="0.7" right="0.7" top="0.75" bottom="0.75" header="0.3" footer="0.3"/>
      <pageSetup paperSize="9" orientation="portrait" r:id="rId6"/>
    </customSheetView>
    <customSheetView guid="{CA8C98B1-D60F-4E2F-B115-70440B1CB41B}" scale="70" hiddenRows="1" hiddenColumns="1">
      <pane xSplit="29" ySplit="7" topLeftCell="AE8" activePane="bottomRight" state="frozen"/>
      <selection pane="bottomRight" activeCell="E22" sqref="E22"/>
      <pageMargins left="0.7" right="0.7" top="0.75" bottom="0.75" header="0.3" footer="0.3"/>
      <pageSetup paperSize="9" orientation="portrait" r:id="rId7"/>
    </customSheetView>
    <customSheetView guid="{D61DCD62-77F7-48D4-8196-D6CBDCD087B4}" scale="80" showAutoFilter="1" hiddenColumns="1">
      <pane xSplit="4" ySplit="7" topLeftCell="E8" activePane="bottomRight" state="frozen"/>
      <selection pane="bottomRight" activeCell="BC8" sqref="BC8"/>
      <pageMargins left="0.7" right="0.7" top="0.75" bottom="0.75" header="0.3" footer="0.3"/>
      <pageSetup paperSize="9" orientation="portrait" r:id="rId8"/>
      <autoFilter ref="A4:BA563">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B46757BA-EB9D-4774-9772-52BDA75C498C}" scale="70" showAutoFilter="1" hiddenColumns="1">
      <pane xSplit="17" ySplit="9" topLeftCell="R76" activePane="bottomRight" state="frozen"/>
      <selection pane="bottomRight" activeCell="X82" sqref="X82"/>
      <pageMargins left="0.7" right="0.7" top="0.75" bottom="0.75" header="0.3" footer="0.3"/>
      <pageSetup paperSize="9" orientation="portrait" r:id="rId9"/>
      <autoFilter ref="A4:BB569">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F0D710D6-4C35-4DC9-8BC8-01CE7EC30DFC}" scale="80" showPageBreaks="1" hiddenColumns="1" topLeftCell="E1">
      <pane ySplit="7" topLeftCell="A89" activePane="bottomLeft" state="frozen"/>
      <selection pane="bottomLeft" activeCell="AA92" sqref="AA92"/>
      <pageMargins left="0.7" right="0.7" top="0.75" bottom="0.75" header="0.3" footer="0.3"/>
      <pageSetup paperSize="9" orientation="portrait" r:id="rId10"/>
    </customSheetView>
    <customSheetView guid="{63B0F5F1-C927-493D-B7BD-11EF564D3175}" scale="70" showAutoFilter="1" hiddenColumns="1" topLeftCell="D1">
      <pane ySplit="7" topLeftCell="A526" activePane="bottomLeft" state="frozen"/>
      <selection pane="bottomLeft" activeCell="BB533" sqref="BB533"/>
      <pageMargins left="0.7" right="0.7" top="0.75" bottom="0.75" header="0.3" footer="0.3"/>
      <pageSetup paperSize="9" orientation="portrait" r:id="rId11"/>
      <autoFilter ref="A4:BB57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0EB221EC-6E52-4428-8AD6-BC814CFD3A7C}" scale="80" showAutoFilter="1" hiddenColumns="1">
      <pane xSplit="17" ySplit="6" topLeftCell="R8" activePane="bottomRight" state="frozen"/>
      <selection pane="bottomRight" activeCell="BA17" sqref="BA17"/>
      <pageMargins left="0.7" right="0.7" top="0.75" bottom="0.75" header="0.3" footer="0.3"/>
      <pageSetup paperSize="9" orientation="portrait" r:id="rId12"/>
      <autoFilter ref="BB2:BB572"/>
    </customSheetView>
    <customSheetView guid="{0F3B9C26-2F86-46A3-8A62-3A362D9BF462}" scale="80" showPageBreaks="1" showAutoFilter="1" hiddenColumns="1">
      <pane xSplit="4" ySplit="6" topLeftCell="AT16" activePane="bottomRight" state="frozen"/>
      <selection pane="bottomRight" activeCell="BA9" sqref="BA9"/>
      <pageMargins left="0.70866141732283472" right="0.70866141732283472" top="0.74803149606299213" bottom="0.74803149606299213" header="0.31496062992125984" footer="0.31496062992125984"/>
      <pageSetup paperSize="8" scale="55" fitToHeight="0" orientation="landscape" r:id="rId13"/>
      <autoFilter ref="A4:BB573">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6D2F914C-6E0A-4215-81D6-BBFC34B35A80}" scale="70" hiddenColumns="1">
      <pane xSplit="5" ySplit="7" topLeftCell="T32" activePane="bottomRight" state="frozen"/>
      <selection pane="bottomRight" activeCell="D104" sqref="D40:D104"/>
      <pageMargins left="0.7" right="0.7" top="0.75" bottom="0.75" header="0.3" footer="0.3"/>
      <pageSetup paperSize="9" orientation="portrait" r:id="rId14"/>
    </customSheetView>
  </customSheetViews>
  <mergeCells count="157">
    <mergeCell ref="A158:A163"/>
    <mergeCell ref="A179:A185"/>
    <mergeCell ref="A4:A7"/>
    <mergeCell ref="C384:C385"/>
    <mergeCell ref="C386:C387"/>
    <mergeCell ref="C379:C380"/>
    <mergeCell ref="C373:C375"/>
    <mergeCell ref="C368:C370"/>
    <mergeCell ref="C439:C440"/>
    <mergeCell ref="B4:B7"/>
    <mergeCell ref="A176:A178"/>
    <mergeCell ref="C346:C347"/>
    <mergeCell ref="C415:C417"/>
    <mergeCell ref="C420:C422"/>
    <mergeCell ref="B308:B314"/>
    <mergeCell ref="B245:B252"/>
    <mergeCell ref="B223:B244"/>
    <mergeCell ref="B211:B222"/>
    <mergeCell ref="B193:B210"/>
    <mergeCell ref="B190:B192"/>
    <mergeCell ref="B289:B306"/>
    <mergeCell ref="B275:B288"/>
    <mergeCell ref="B262:B274"/>
    <mergeCell ref="B253:B261"/>
    <mergeCell ref="B128:B152"/>
    <mergeCell ref="C339:C340"/>
    <mergeCell ref="B158:B163"/>
    <mergeCell ref="B40:B105"/>
    <mergeCell ref="B358:B366"/>
    <mergeCell ref="C289:C293"/>
    <mergeCell ref="B33:B37"/>
    <mergeCell ref="B186:B189"/>
    <mergeCell ref="B164:B175"/>
    <mergeCell ref="B25:B32"/>
    <mergeCell ref="B179:B185"/>
    <mergeCell ref="AB4:AE4"/>
    <mergeCell ref="AF4:AI4"/>
    <mergeCell ref="AJ4:AM4"/>
    <mergeCell ref="N5:O5"/>
    <mergeCell ref="L4:O4"/>
    <mergeCell ref="X6:Y6"/>
    <mergeCell ref="Z6:AA6"/>
    <mergeCell ref="T6:U6"/>
    <mergeCell ref="V5:W5"/>
    <mergeCell ref="T5:U5"/>
    <mergeCell ref="T4:W4"/>
    <mergeCell ref="AH5:AI5"/>
    <mergeCell ref="AH6:AI6"/>
    <mergeCell ref="V6:W6"/>
    <mergeCell ref="X4:AA4"/>
    <mergeCell ref="N6:O6"/>
    <mergeCell ref="AL5:AM5"/>
    <mergeCell ref="AJ6:AK6"/>
    <mergeCell ref="AB5:AC5"/>
    <mergeCell ref="AB6:AC6"/>
    <mergeCell ref="AD5:AE5"/>
    <mergeCell ref="AD6:AE6"/>
    <mergeCell ref="AF5:AG5"/>
    <mergeCell ref="AF6:AG6"/>
    <mergeCell ref="B2:AA2"/>
    <mergeCell ref="F4:K4"/>
    <mergeCell ref="J5:K5"/>
    <mergeCell ref="H5:I5"/>
    <mergeCell ref="F5:G5"/>
    <mergeCell ref="F6:G6"/>
    <mergeCell ref="H6:I6"/>
    <mergeCell ref="J6:K6"/>
    <mergeCell ref="X5:Y5"/>
    <mergeCell ref="Z5:AA5"/>
    <mergeCell ref="E4:E7"/>
    <mergeCell ref="C106:C127"/>
    <mergeCell ref="C443:C444"/>
    <mergeCell ref="C430:C431"/>
    <mergeCell ref="C432:C433"/>
    <mergeCell ref="C437:C438"/>
    <mergeCell ref="C393:C394"/>
    <mergeCell ref="C545:C546"/>
    <mergeCell ref="B8:B15"/>
    <mergeCell ref="P4:S4"/>
    <mergeCell ref="P5:Q5"/>
    <mergeCell ref="R5:S5"/>
    <mergeCell ref="P6:Q6"/>
    <mergeCell ref="R6:S6"/>
    <mergeCell ref="L6:M6"/>
    <mergeCell ref="B106:B125"/>
    <mergeCell ref="C418:C419"/>
    <mergeCell ref="B18:B24"/>
    <mergeCell ref="B176:B178"/>
    <mergeCell ref="B348:B356"/>
    <mergeCell ref="B338:B347"/>
    <mergeCell ref="C245:C247"/>
    <mergeCell ref="C262:C264"/>
    <mergeCell ref="C308:C314"/>
    <mergeCell ref="C335:C337"/>
    <mergeCell ref="B565:B572"/>
    <mergeCell ref="B368:B388"/>
    <mergeCell ref="B474:B484"/>
    <mergeCell ref="B485:B505"/>
    <mergeCell ref="B506:B537"/>
    <mergeCell ref="B538:B548"/>
    <mergeCell ref="B549:B564"/>
    <mergeCell ref="B415:B417"/>
    <mergeCell ref="B418:B426"/>
    <mergeCell ref="B427:B449"/>
    <mergeCell ref="B450:B455"/>
    <mergeCell ref="B456:B460"/>
    <mergeCell ref="B389:B397"/>
    <mergeCell ref="B398:B402"/>
    <mergeCell ref="B461:B472"/>
    <mergeCell ref="A461:A472"/>
    <mergeCell ref="C510:C514"/>
    <mergeCell ref="C423:C424"/>
    <mergeCell ref="AN6:AO6"/>
    <mergeCell ref="AP6:AQ6"/>
    <mergeCell ref="AR4:AU4"/>
    <mergeCell ref="AV4:AY4"/>
    <mergeCell ref="AR5:AS5"/>
    <mergeCell ref="AT5:AU5"/>
    <mergeCell ref="AV5:AW5"/>
    <mergeCell ref="AX5:AY5"/>
    <mergeCell ref="AR6:AS6"/>
    <mergeCell ref="AT6:AU6"/>
    <mergeCell ref="AV6:AW6"/>
    <mergeCell ref="AX6:AY6"/>
    <mergeCell ref="AN5:AO5"/>
    <mergeCell ref="AN4:AQ4"/>
    <mergeCell ref="AP5:AQ5"/>
    <mergeCell ref="L5:M5"/>
    <mergeCell ref="C275:C279"/>
    <mergeCell ref="C4:C7"/>
    <mergeCell ref="D4:D7"/>
    <mergeCell ref="AJ5:AK5"/>
    <mergeCell ref="AL6:AM6"/>
    <mergeCell ref="AZ4:AZ7"/>
    <mergeCell ref="A329:A334"/>
    <mergeCell ref="B329:B334"/>
    <mergeCell ref="B335:B337"/>
    <mergeCell ref="C549:C553"/>
    <mergeCell ref="C554:C555"/>
    <mergeCell ref="C485:C491"/>
    <mergeCell ref="B403:B407"/>
    <mergeCell ref="A403:A407"/>
    <mergeCell ref="C450:C452"/>
    <mergeCell ref="C461:C462"/>
    <mergeCell ref="C477:C478"/>
    <mergeCell ref="C515:C519"/>
    <mergeCell ref="C520:C521"/>
    <mergeCell ref="C522:C524"/>
    <mergeCell ref="C527:C528"/>
    <mergeCell ref="C534:C537"/>
    <mergeCell ref="C529:C532"/>
    <mergeCell ref="C525:C526"/>
    <mergeCell ref="B408:B414"/>
    <mergeCell ref="C456:C460"/>
    <mergeCell ref="C506:C509"/>
    <mergeCell ref="C538:C540"/>
    <mergeCell ref="C547:C548"/>
  </mergeCells>
  <pageMargins left="0" right="0" top="0" bottom="0" header="0.31496062992125984" footer="0.31496062992125984"/>
  <pageSetup paperSize="9" scale="45" fitToWidth="0" fitToHeight="0" orientation="portrait" r:id="rId15"/>
  <ignoredErrors>
    <ignoredError sqref="F474 H474" numberStoredAsText="1"/>
    <ignoredError sqref="G533" unlockedFormula="1"/>
    <ignoredError sqref="H176 H34" formula="1"/>
  </ignoredErrors>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67"/>
  <sheetViews>
    <sheetView topLeftCell="A40" workbookViewId="0">
      <selection activeCell="M143" sqref="M143:N144"/>
    </sheetView>
  </sheetViews>
  <sheetFormatPr defaultColWidth="9.140625" defaultRowHeight="15.75" x14ac:dyDescent="0.25"/>
  <cols>
    <col min="1" max="1" width="4.85546875" style="63" customWidth="1"/>
    <col min="2" max="2" width="6.140625" style="63" customWidth="1"/>
    <col min="3" max="3" width="39.85546875" style="63" customWidth="1"/>
    <col min="4" max="4" width="50" style="90" customWidth="1"/>
    <col min="5" max="5" width="9.5703125" style="63" bestFit="1" customWidth="1"/>
    <col min="6" max="8" width="9.28515625" style="63" bestFit="1" customWidth="1"/>
    <col min="9" max="9" width="10.5703125" style="63" customWidth="1"/>
    <col min="10" max="10" width="9.28515625" style="63" bestFit="1" customWidth="1"/>
    <col min="11" max="11" width="9.5703125" style="63" bestFit="1" customWidth="1"/>
    <col min="12" max="14" width="9.28515625" style="63" bestFit="1" customWidth="1"/>
    <col min="15" max="15" width="11.140625" style="63" customWidth="1"/>
    <col min="16" max="16" width="9.28515625" style="63" bestFit="1" customWidth="1"/>
    <col min="17" max="17" width="9.5703125" style="63" bestFit="1" customWidth="1"/>
    <col min="18" max="20" width="9.28515625" style="63" bestFit="1" customWidth="1"/>
    <col min="21" max="21" width="10.42578125" style="63" customWidth="1"/>
    <col min="22" max="22" width="11.5703125" style="63" customWidth="1"/>
    <col min="23" max="23" width="9.5703125" style="63" bestFit="1" customWidth="1"/>
    <col min="24" max="26" width="9.28515625" style="63" bestFit="1" customWidth="1"/>
    <col min="27" max="28" width="10.5703125" style="63" customWidth="1"/>
    <col min="29" max="29" width="9.5703125" style="63" bestFit="1" customWidth="1"/>
    <col min="30" max="32" width="9.28515625" style="63" bestFit="1" customWidth="1"/>
    <col min="33" max="33" width="10.7109375" style="63" customWidth="1"/>
    <col min="34" max="34" width="10.85546875" style="63" customWidth="1"/>
    <col min="35" max="35" width="9.5703125" style="63" bestFit="1" customWidth="1"/>
    <col min="36" max="36" width="9.28515625" style="63" bestFit="1" customWidth="1"/>
    <col min="37" max="38" width="9.5703125" style="63" bestFit="1" customWidth="1"/>
    <col min="39" max="39" width="10.5703125" style="63" customWidth="1"/>
    <col min="40" max="40" width="10.28515625" style="63" customWidth="1"/>
    <col min="41" max="41" width="26.28515625" style="63" customWidth="1"/>
    <col min="42" max="42" width="43.7109375" style="63" customWidth="1"/>
    <col min="43" max="16384" width="9.140625" style="63"/>
  </cols>
  <sheetData>
    <row r="2" spans="1:41" ht="18.75" x14ac:dyDescent="0.3">
      <c r="A2" s="62"/>
      <c r="B2" s="379" t="s">
        <v>491</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row>
    <row r="3" spans="1:41" ht="16.5" thickBot="1" x14ac:dyDescent="0.3">
      <c r="A3" s="62"/>
      <c r="B3" s="9"/>
      <c r="C3" s="64" t="s">
        <v>623</v>
      </c>
      <c r="D3" s="72"/>
      <c r="E3" s="42"/>
      <c r="F3" s="42"/>
      <c r="G3" s="42"/>
      <c r="H3" s="42"/>
      <c r="I3" s="42"/>
      <c r="J3" s="42"/>
      <c r="K3" s="9"/>
      <c r="L3" s="9"/>
      <c r="M3" s="9"/>
      <c r="N3" s="9"/>
      <c r="O3" s="42"/>
      <c r="P3" s="42"/>
      <c r="Q3" s="42"/>
      <c r="R3" s="42"/>
      <c r="S3" s="42"/>
      <c r="T3" s="42"/>
      <c r="U3" s="42"/>
      <c r="V3" s="42"/>
      <c r="W3" s="9"/>
      <c r="X3" s="9"/>
      <c r="Y3" s="9"/>
      <c r="Z3" s="9"/>
      <c r="AA3" s="42"/>
      <c r="AB3" s="42"/>
      <c r="AC3" s="42"/>
      <c r="AD3" s="42"/>
      <c r="AE3" s="42"/>
      <c r="AF3" s="42"/>
      <c r="AG3" s="42"/>
      <c r="AH3" s="42"/>
      <c r="AI3" s="9"/>
      <c r="AJ3" s="9"/>
      <c r="AK3" s="9"/>
      <c r="AL3" s="9"/>
      <c r="AM3" s="42"/>
      <c r="AN3" s="42"/>
      <c r="AO3" s="12"/>
    </row>
    <row r="4" spans="1:41" ht="16.5" thickBot="1" x14ac:dyDescent="0.3">
      <c r="A4" s="334" t="s">
        <v>408</v>
      </c>
      <c r="B4" s="334" t="s">
        <v>229</v>
      </c>
      <c r="C4" s="334" t="s">
        <v>228</v>
      </c>
      <c r="D4" s="380" t="s">
        <v>226</v>
      </c>
      <c r="E4" s="383">
        <v>42370</v>
      </c>
      <c r="F4" s="384"/>
      <c r="G4" s="384"/>
      <c r="H4" s="384"/>
      <c r="I4" s="384"/>
      <c r="J4" s="385"/>
      <c r="K4" s="383">
        <v>42552</v>
      </c>
      <c r="L4" s="384"/>
      <c r="M4" s="384"/>
      <c r="N4" s="384"/>
      <c r="O4" s="384"/>
      <c r="P4" s="385"/>
      <c r="Q4" s="383">
        <v>42736</v>
      </c>
      <c r="R4" s="384"/>
      <c r="S4" s="384"/>
      <c r="T4" s="384"/>
      <c r="U4" s="384"/>
      <c r="V4" s="385"/>
      <c r="W4" s="383">
        <v>42917</v>
      </c>
      <c r="X4" s="384"/>
      <c r="Y4" s="384"/>
      <c r="Z4" s="384"/>
      <c r="AA4" s="384"/>
      <c r="AB4" s="385"/>
      <c r="AC4" s="383">
        <v>43101</v>
      </c>
      <c r="AD4" s="384"/>
      <c r="AE4" s="384"/>
      <c r="AF4" s="384"/>
      <c r="AG4" s="384"/>
      <c r="AH4" s="385"/>
      <c r="AI4" s="383">
        <v>43282</v>
      </c>
      <c r="AJ4" s="384"/>
      <c r="AK4" s="384"/>
      <c r="AL4" s="384"/>
      <c r="AM4" s="384"/>
      <c r="AN4" s="385"/>
      <c r="AO4" s="334" t="s">
        <v>225</v>
      </c>
    </row>
    <row r="5" spans="1:41" ht="63.75" customHeight="1" thickBot="1" x14ac:dyDescent="0.3">
      <c r="A5" s="335"/>
      <c r="B5" s="335"/>
      <c r="C5" s="335"/>
      <c r="D5" s="381"/>
      <c r="E5" s="376" t="s">
        <v>415</v>
      </c>
      <c r="F5" s="377"/>
      <c r="G5" s="376" t="s">
        <v>416</v>
      </c>
      <c r="H5" s="377"/>
      <c r="I5" s="376" t="s">
        <v>422</v>
      </c>
      <c r="J5" s="377"/>
      <c r="K5" s="376" t="s">
        <v>417</v>
      </c>
      <c r="L5" s="377"/>
      <c r="M5" s="376" t="s">
        <v>418</v>
      </c>
      <c r="N5" s="377"/>
      <c r="O5" s="376" t="s">
        <v>422</v>
      </c>
      <c r="P5" s="377"/>
      <c r="Q5" s="376" t="s">
        <v>415</v>
      </c>
      <c r="R5" s="377"/>
      <c r="S5" s="376" t="s">
        <v>416</v>
      </c>
      <c r="T5" s="377"/>
      <c r="U5" s="376" t="s">
        <v>422</v>
      </c>
      <c r="V5" s="377"/>
      <c r="W5" s="376" t="s">
        <v>417</v>
      </c>
      <c r="X5" s="377"/>
      <c r="Y5" s="376" t="s">
        <v>418</v>
      </c>
      <c r="Z5" s="377"/>
      <c r="AA5" s="376" t="s">
        <v>422</v>
      </c>
      <c r="AB5" s="377"/>
      <c r="AC5" s="376" t="s">
        <v>415</v>
      </c>
      <c r="AD5" s="377"/>
      <c r="AE5" s="376" t="s">
        <v>416</v>
      </c>
      <c r="AF5" s="377"/>
      <c r="AG5" s="376" t="s">
        <v>422</v>
      </c>
      <c r="AH5" s="377"/>
      <c r="AI5" s="376" t="s">
        <v>417</v>
      </c>
      <c r="AJ5" s="377"/>
      <c r="AK5" s="376" t="s">
        <v>418</v>
      </c>
      <c r="AL5" s="377"/>
      <c r="AM5" s="376" t="s">
        <v>422</v>
      </c>
      <c r="AN5" s="377"/>
      <c r="AO5" s="335"/>
    </row>
    <row r="6" spans="1:41" ht="16.5" thickBot="1" x14ac:dyDescent="0.3">
      <c r="A6" s="335"/>
      <c r="B6" s="335"/>
      <c r="C6" s="335"/>
      <c r="D6" s="381"/>
      <c r="E6" s="376" t="s">
        <v>224</v>
      </c>
      <c r="F6" s="377"/>
      <c r="G6" s="376" t="s">
        <v>224</v>
      </c>
      <c r="H6" s="377"/>
      <c r="I6" s="376" t="s">
        <v>224</v>
      </c>
      <c r="J6" s="378"/>
      <c r="K6" s="376" t="s">
        <v>224</v>
      </c>
      <c r="L6" s="377"/>
      <c r="M6" s="376" t="s">
        <v>224</v>
      </c>
      <c r="N6" s="377"/>
      <c r="O6" s="376" t="s">
        <v>224</v>
      </c>
      <c r="P6" s="378"/>
      <c r="Q6" s="376" t="s">
        <v>224</v>
      </c>
      <c r="R6" s="377"/>
      <c r="S6" s="376" t="s">
        <v>224</v>
      </c>
      <c r="T6" s="377"/>
      <c r="U6" s="376" t="s">
        <v>224</v>
      </c>
      <c r="V6" s="378"/>
      <c r="W6" s="376" t="s">
        <v>224</v>
      </c>
      <c r="X6" s="377"/>
      <c r="Y6" s="376" t="s">
        <v>224</v>
      </c>
      <c r="Z6" s="377"/>
      <c r="AA6" s="376" t="s">
        <v>224</v>
      </c>
      <c r="AB6" s="378"/>
      <c r="AC6" s="376" t="s">
        <v>224</v>
      </c>
      <c r="AD6" s="377"/>
      <c r="AE6" s="376" t="s">
        <v>224</v>
      </c>
      <c r="AF6" s="377"/>
      <c r="AG6" s="376" t="s">
        <v>224</v>
      </c>
      <c r="AH6" s="378"/>
      <c r="AI6" s="376" t="s">
        <v>224</v>
      </c>
      <c r="AJ6" s="377"/>
      <c r="AK6" s="376" t="s">
        <v>224</v>
      </c>
      <c r="AL6" s="377"/>
      <c r="AM6" s="376" t="s">
        <v>224</v>
      </c>
      <c r="AN6" s="378"/>
      <c r="AO6" s="335"/>
    </row>
    <row r="7" spans="1:41" ht="79.5" thickBot="1" x14ac:dyDescent="0.3">
      <c r="A7" s="336"/>
      <c r="B7" s="336"/>
      <c r="C7" s="336"/>
      <c r="D7" s="382"/>
      <c r="E7" s="11" t="s">
        <v>223</v>
      </c>
      <c r="F7" s="11" t="s">
        <v>222</v>
      </c>
      <c r="G7" s="11" t="s">
        <v>223</v>
      </c>
      <c r="H7" s="11" t="s">
        <v>222</v>
      </c>
      <c r="I7" s="69" t="s">
        <v>423</v>
      </c>
      <c r="J7" s="10" t="s">
        <v>424</v>
      </c>
      <c r="K7" s="11" t="s">
        <v>223</v>
      </c>
      <c r="L7" s="11" t="s">
        <v>222</v>
      </c>
      <c r="M7" s="11" t="s">
        <v>223</v>
      </c>
      <c r="N7" s="11" t="s">
        <v>222</v>
      </c>
      <c r="O7" s="69" t="s">
        <v>423</v>
      </c>
      <c r="P7" s="10" t="s">
        <v>424</v>
      </c>
      <c r="Q7" s="11" t="s">
        <v>223</v>
      </c>
      <c r="R7" s="11" t="s">
        <v>222</v>
      </c>
      <c r="S7" s="11" t="s">
        <v>223</v>
      </c>
      <c r="T7" s="11" t="s">
        <v>222</v>
      </c>
      <c r="U7" s="69" t="s">
        <v>423</v>
      </c>
      <c r="V7" s="10" t="s">
        <v>424</v>
      </c>
      <c r="W7" s="11" t="s">
        <v>223</v>
      </c>
      <c r="X7" s="11" t="s">
        <v>222</v>
      </c>
      <c r="Y7" s="11" t="s">
        <v>223</v>
      </c>
      <c r="Z7" s="11" t="s">
        <v>222</v>
      </c>
      <c r="AA7" s="69" t="s">
        <v>423</v>
      </c>
      <c r="AB7" s="10" t="s">
        <v>424</v>
      </c>
      <c r="AC7" s="11" t="s">
        <v>223</v>
      </c>
      <c r="AD7" s="11" t="s">
        <v>222</v>
      </c>
      <c r="AE7" s="11" t="s">
        <v>223</v>
      </c>
      <c r="AF7" s="11" t="s">
        <v>222</v>
      </c>
      <c r="AG7" s="69" t="s">
        <v>423</v>
      </c>
      <c r="AH7" s="10" t="s">
        <v>424</v>
      </c>
      <c r="AI7" s="11" t="s">
        <v>223</v>
      </c>
      <c r="AJ7" s="11" t="s">
        <v>222</v>
      </c>
      <c r="AK7" s="11" t="s">
        <v>223</v>
      </c>
      <c r="AL7" s="11" t="s">
        <v>222</v>
      </c>
      <c r="AM7" s="69" t="s">
        <v>423</v>
      </c>
      <c r="AN7" s="10" t="s">
        <v>424</v>
      </c>
      <c r="AO7" s="336"/>
    </row>
    <row r="8" spans="1:41" ht="20.25" customHeight="1" thickBot="1" x14ac:dyDescent="0.3">
      <c r="A8" s="334">
        <v>1</v>
      </c>
      <c r="B8" s="337" t="s">
        <v>221</v>
      </c>
      <c r="C8" s="346" t="s">
        <v>220</v>
      </c>
      <c r="D8" s="73" t="s">
        <v>219</v>
      </c>
      <c r="E8" s="2">
        <v>1742.15</v>
      </c>
      <c r="F8" s="2">
        <v>2055.7399999999998</v>
      </c>
      <c r="G8" s="2">
        <v>1742.15</v>
      </c>
      <c r="H8" s="2">
        <v>2055.7399999999998</v>
      </c>
      <c r="I8" s="2"/>
      <c r="J8" s="40"/>
      <c r="K8" s="11">
        <v>1804.8</v>
      </c>
      <c r="L8" s="2">
        <v>2129.66</v>
      </c>
      <c r="M8" s="11">
        <v>1804.8</v>
      </c>
      <c r="N8" s="2">
        <v>2129.66</v>
      </c>
      <c r="O8" s="2"/>
      <c r="P8" s="41"/>
      <c r="Q8" s="2">
        <v>1804.8</v>
      </c>
      <c r="R8" s="2">
        <v>2129.66</v>
      </c>
      <c r="S8" s="2">
        <v>1804.8</v>
      </c>
      <c r="T8" s="2">
        <v>2129.66</v>
      </c>
      <c r="U8" s="2">
        <v>0</v>
      </c>
      <c r="V8" s="40"/>
      <c r="W8" s="11">
        <v>1860.15</v>
      </c>
      <c r="X8" s="2">
        <v>2194.98</v>
      </c>
      <c r="Y8" s="11">
        <v>1860.15</v>
      </c>
      <c r="Z8" s="2">
        <v>2194.98</v>
      </c>
      <c r="AA8" s="2"/>
      <c r="AB8" s="41"/>
      <c r="AC8" s="2">
        <v>1860.15</v>
      </c>
      <c r="AD8" s="2">
        <v>2194.98</v>
      </c>
      <c r="AE8" s="2">
        <v>1860.15</v>
      </c>
      <c r="AF8" s="2">
        <v>2194.98</v>
      </c>
      <c r="AG8" s="2"/>
      <c r="AH8" s="40"/>
      <c r="AI8" s="11">
        <v>1917.2</v>
      </c>
      <c r="AJ8" s="2">
        <v>2262.3000000000002</v>
      </c>
      <c r="AK8" s="11">
        <v>1917.2</v>
      </c>
      <c r="AL8" s="2">
        <v>2262.3000000000002</v>
      </c>
      <c r="AM8" s="2"/>
      <c r="AN8" s="41"/>
      <c r="AO8" s="11" t="s">
        <v>504</v>
      </c>
    </row>
    <row r="9" spans="1:41" ht="15.75" customHeight="1" thickBot="1" x14ac:dyDescent="0.3">
      <c r="A9" s="335"/>
      <c r="B9" s="338"/>
      <c r="C9" s="348"/>
      <c r="D9" s="73" t="s">
        <v>218</v>
      </c>
      <c r="E9" s="2">
        <v>1330.88</v>
      </c>
      <c r="F9" s="2">
        <v>1570.44</v>
      </c>
      <c r="G9" s="2"/>
      <c r="H9" s="2"/>
      <c r="I9" s="2"/>
      <c r="J9" s="3"/>
      <c r="K9" s="11">
        <v>1385.13</v>
      </c>
      <c r="L9" s="2">
        <v>1634.45</v>
      </c>
      <c r="M9" s="2"/>
      <c r="N9" s="2"/>
      <c r="O9" s="2"/>
      <c r="P9" s="2"/>
      <c r="Q9" s="2">
        <v>1385.13</v>
      </c>
      <c r="R9" s="2">
        <v>1634.45</v>
      </c>
      <c r="S9" s="2"/>
      <c r="T9" s="2"/>
      <c r="U9" s="2"/>
      <c r="V9" s="40"/>
      <c r="W9" s="11">
        <v>1446.61</v>
      </c>
      <c r="X9" s="2">
        <v>1707</v>
      </c>
      <c r="Y9" s="2"/>
      <c r="Z9" s="2"/>
      <c r="AA9" s="2"/>
      <c r="AB9" s="2"/>
      <c r="AC9" s="2">
        <v>1446.61</v>
      </c>
      <c r="AD9" s="2">
        <v>1707</v>
      </c>
      <c r="AE9" s="2"/>
      <c r="AF9" s="2"/>
      <c r="AG9" s="2"/>
      <c r="AH9" s="40"/>
      <c r="AI9" s="11">
        <v>1504.52</v>
      </c>
      <c r="AJ9" s="2">
        <v>1775.33</v>
      </c>
      <c r="AK9" s="2"/>
      <c r="AL9" s="2"/>
      <c r="AM9" s="2"/>
      <c r="AN9" s="2"/>
      <c r="AO9" s="11" t="s">
        <v>535</v>
      </c>
    </row>
    <row r="10" spans="1:41" ht="54" customHeight="1" thickBot="1" x14ac:dyDescent="0.3">
      <c r="A10" s="335"/>
      <c r="B10" s="338"/>
      <c r="C10" s="348"/>
      <c r="D10" s="73" t="s">
        <v>537</v>
      </c>
      <c r="E10" s="2">
        <v>1571.44</v>
      </c>
      <c r="F10" s="2">
        <v>1854.3</v>
      </c>
      <c r="G10" s="2">
        <v>1571.44</v>
      </c>
      <c r="H10" s="2">
        <v>1854.3</v>
      </c>
      <c r="I10" s="2">
        <v>1967.57</v>
      </c>
      <c r="J10" s="2"/>
      <c r="K10" s="2">
        <v>1635.64</v>
      </c>
      <c r="L10" s="2">
        <v>1930.05</v>
      </c>
      <c r="M10" s="2">
        <v>1635.64</v>
      </c>
      <c r="N10" s="2">
        <v>1930.05</v>
      </c>
      <c r="O10" s="2">
        <v>2047.52</v>
      </c>
      <c r="P10" s="2"/>
      <c r="Q10" s="2"/>
      <c r="R10" s="2"/>
      <c r="S10" s="2"/>
      <c r="T10" s="2"/>
      <c r="U10" s="2"/>
      <c r="V10" s="40"/>
      <c r="W10" s="2"/>
      <c r="X10" s="2"/>
      <c r="Y10" s="2"/>
      <c r="Z10" s="2"/>
      <c r="AA10" s="2"/>
      <c r="AB10" s="2"/>
      <c r="AC10" s="2"/>
      <c r="AD10" s="2"/>
      <c r="AE10" s="2"/>
      <c r="AF10" s="2"/>
      <c r="AG10" s="2"/>
      <c r="AH10" s="40"/>
      <c r="AI10" s="2"/>
      <c r="AJ10" s="2"/>
      <c r="AK10" s="2"/>
      <c r="AL10" s="2"/>
      <c r="AM10" s="2"/>
      <c r="AN10" s="2"/>
      <c r="AO10" s="11" t="s">
        <v>546</v>
      </c>
    </row>
    <row r="11" spans="1:41" ht="108" customHeight="1" thickBot="1" x14ac:dyDescent="0.3">
      <c r="A11" s="335"/>
      <c r="B11" s="338"/>
      <c r="C11" s="348"/>
      <c r="D11" s="73" t="s">
        <v>542</v>
      </c>
      <c r="E11" s="2">
        <v>2926.47</v>
      </c>
      <c r="F11" s="2"/>
      <c r="G11" s="2">
        <v>2926.47</v>
      </c>
      <c r="H11" s="2"/>
      <c r="I11" s="2">
        <v>3055.21</v>
      </c>
      <c r="J11" s="2"/>
      <c r="K11" s="2">
        <v>3016.66</v>
      </c>
      <c r="L11" s="2"/>
      <c r="M11" s="2">
        <v>3016.66</v>
      </c>
      <c r="N11" s="2"/>
      <c r="O11" s="2">
        <v>3105.35</v>
      </c>
      <c r="P11" s="2"/>
      <c r="Q11" s="2"/>
      <c r="R11" s="2"/>
      <c r="S11" s="2"/>
      <c r="T11" s="2"/>
      <c r="U11" s="2"/>
      <c r="V11" s="40"/>
      <c r="W11" s="2"/>
      <c r="X11" s="2"/>
      <c r="Y11" s="2"/>
      <c r="Z11" s="2"/>
      <c r="AA11" s="2"/>
      <c r="AB11" s="2"/>
      <c r="AC11" s="2"/>
      <c r="AD11" s="2"/>
      <c r="AE11" s="2"/>
      <c r="AF11" s="2"/>
      <c r="AG11" s="2"/>
      <c r="AH11" s="40"/>
      <c r="AI11" s="2"/>
      <c r="AJ11" s="2"/>
      <c r="AK11" s="2"/>
      <c r="AL11" s="2"/>
      <c r="AM11" s="2"/>
      <c r="AN11" s="2"/>
      <c r="AO11" s="11" t="s">
        <v>546</v>
      </c>
    </row>
    <row r="12" spans="1:41" ht="20.25" customHeight="1" thickBot="1" x14ac:dyDescent="0.3">
      <c r="A12" s="335"/>
      <c r="B12" s="338"/>
      <c r="C12" s="348"/>
      <c r="D12" s="73" t="s">
        <v>453</v>
      </c>
      <c r="E12" s="2">
        <v>1433.23</v>
      </c>
      <c r="F12" s="2">
        <v>1691.21</v>
      </c>
      <c r="G12" s="2">
        <v>1433.23</v>
      </c>
      <c r="H12" s="2">
        <v>1691.21</v>
      </c>
      <c r="I12" s="2"/>
      <c r="J12" s="2"/>
      <c r="K12" s="2">
        <v>1491.51</v>
      </c>
      <c r="L12" s="2">
        <v>1759.98</v>
      </c>
      <c r="M12" s="2">
        <v>1491.51</v>
      </c>
      <c r="N12" s="2">
        <v>1759.98</v>
      </c>
      <c r="O12" s="2"/>
      <c r="P12" s="2"/>
      <c r="Q12" s="2">
        <v>1491.51</v>
      </c>
      <c r="R12" s="2">
        <v>1759.98</v>
      </c>
      <c r="S12" s="2">
        <v>1491.51</v>
      </c>
      <c r="T12" s="2">
        <v>1759.98</v>
      </c>
      <c r="U12" s="2">
        <v>0</v>
      </c>
      <c r="V12" s="40"/>
      <c r="W12" s="2">
        <v>1558.55</v>
      </c>
      <c r="X12" s="2">
        <v>1839.09</v>
      </c>
      <c r="Y12" s="2">
        <v>1558.55</v>
      </c>
      <c r="Z12" s="2">
        <v>1839.09</v>
      </c>
      <c r="AA12" s="2"/>
      <c r="AB12" s="2"/>
      <c r="AC12" s="2">
        <v>1558.55</v>
      </c>
      <c r="AD12" s="2">
        <v>1839.09</v>
      </c>
      <c r="AE12" s="2">
        <v>1558.55</v>
      </c>
      <c r="AF12" s="2">
        <v>1839.09</v>
      </c>
      <c r="AG12" s="2"/>
      <c r="AH12" s="40"/>
      <c r="AI12" s="2">
        <v>1619.38</v>
      </c>
      <c r="AJ12" s="2">
        <v>1910.87</v>
      </c>
      <c r="AK12" s="2">
        <v>1619.38</v>
      </c>
      <c r="AL12" s="2">
        <v>1910.87</v>
      </c>
      <c r="AM12" s="2"/>
      <c r="AN12" s="2"/>
      <c r="AO12" s="11" t="s">
        <v>502</v>
      </c>
    </row>
    <row r="13" spans="1:41" ht="18.75" customHeight="1" thickBot="1" x14ac:dyDescent="0.3">
      <c r="A13" s="336"/>
      <c r="B13" s="339"/>
      <c r="C13" s="347"/>
      <c r="D13" s="73" t="s">
        <v>217</v>
      </c>
      <c r="E13" s="2">
        <v>3378.47</v>
      </c>
      <c r="F13" s="2"/>
      <c r="G13" s="2"/>
      <c r="H13" s="2"/>
      <c r="I13" s="2"/>
      <c r="J13" s="2"/>
      <c r="K13" s="2">
        <v>3517.1</v>
      </c>
      <c r="L13" s="2"/>
      <c r="M13" s="2"/>
      <c r="N13" s="2"/>
      <c r="O13" s="2"/>
      <c r="P13" s="2"/>
      <c r="Q13" s="2">
        <v>3517.1</v>
      </c>
      <c r="R13" s="2"/>
      <c r="S13" s="2"/>
      <c r="T13" s="2"/>
      <c r="U13" s="2"/>
      <c r="V13" s="40"/>
      <c r="W13" s="2">
        <v>3675.26</v>
      </c>
      <c r="X13" s="2"/>
      <c r="Y13" s="2"/>
      <c r="Z13" s="2"/>
      <c r="AA13" s="2"/>
      <c r="AB13" s="2"/>
      <c r="AC13" s="2">
        <v>3675.26</v>
      </c>
      <c r="AD13" s="2"/>
      <c r="AE13" s="2"/>
      <c r="AF13" s="2"/>
      <c r="AG13" s="2"/>
      <c r="AH13" s="40"/>
      <c r="AI13" s="2">
        <v>3822.2</v>
      </c>
      <c r="AJ13" s="2"/>
      <c r="AK13" s="2"/>
      <c r="AL13" s="2"/>
      <c r="AM13" s="2"/>
      <c r="AN13" s="2"/>
      <c r="AO13" s="11" t="s">
        <v>504</v>
      </c>
    </row>
    <row r="14" spans="1:41" ht="19.5" customHeight="1" thickBot="1" x14ac:dyDescent="0.3">
      <c r="A14" s="334">
        <v>2</v>
      </c>
      <c r="B14" s="337" t="s">
        <v>216</v>
      </c>
      <c r="C14" s="346" t="s">
        <v>215</v>
      </c>
      <c r="D14" s="73" t="s">
        <v>214</v>
      </c>
      <c r="E14" s="2">
        <v>2113.41</v>
      </c>
      <c r="F14" s="2">
        <v>2493.8200000000002</v>
      </c>
      <c r="G14" s="2">
        <v>2113.41</v>
      </c>
      <c r="H14" s="2">
        <v>2493.8200000000002</v>
      </c>
      <c r="I14" s="2"/>
      <c r="J14" s="2"/>
      <c r="K14" s="2">
        <v>2184.4299999999998</v>
      </c>
      <c r="L14" s="2">
        <v>2577.63</v>
      </c>
      <c r="M14" s="2">
        <v>2184.4299999999998</v>
      </c>
      <c r="N14" s="2">
        <v>2577.63</v>
      </c>
      <c r="O14" s="2"/>
      <c r="P14" s="2"/>
      <c r="Q14" s="2">
        <v>2184.4299999999998</v>
      </c>
      <c r="R14" s="2">
        <v>2577.63</v>
      </c>
      <c r="S14" s="2">
        <v>2184.4299999999998</v>
      </c>
      <c r="T14" s="2">
        <v>2577.63</v>
      </c>
      <c r="U14" s="2">
        <v>0</v>
      </c>
      <c r="V14" s="40"/>
      <c r="W14" s="2">
        <v>2311.23</v>
      </c>
      <c r="X14" s="2">
        <v>2727.25</v>
      </c>
      <c r="Y14" s="2">
        <v>2311.23</v>
      </c>
      <c r="Z14" s="2">
        <v>2727.25</v>
      </c>
      <c r="AA14" s="2"/>
      <c r="AB14" s="2"/>
      <c r="AC14" s="2">
        <v>2311.23</v>
      </c>
      <c r="AD14" s="2">
        <v>2727.25</v>
      </c>
      <c r="AE14" s="2">
        <v>2311.23</v>
      </c>
      <c r="AF14" s="2">
        <v>2727.25</v>
      </c>
      <c r="AG14" s="2"/>
      <c r="AH14" s="40"/>
      <c r="AI14" s="2">
        <v>2520.42</v>
      </c>
      <c r="AJ14" s="2">
        <v>2974.1</v>
      </c>
      <c r="AK14" s="2">
        <v>2520.42</v>
      </c>
      <c r="AL14" s="2">
        <v>2974.1</v>
      </c>
      <c r="AM14" s="2"/>
      <c r="AN14" s="2"/>
      <c r="AO14" s="11" t="s">
        <v>574</v>
      </c>
    </row>
    <row r="15" spans="1:41" ht="17.25" customHeight="1" thickBot="1" x14ac:dyDescent="0.3">
      <c r="A15" s="335"/>
      <c r="B15" s="338"/>
      <c r="C15" s="348"/>
      <c r="D15" s="73" t="s">
        <v>213</v>
      </c>
      <c r="E15" s="2">
        <v>1546.08</v>
      </c>
      <c r="F15" s="2"/>
      <c r="G15" s="2"/>
      <c r="H15" s="2"/>
      <c r="I15" s="2"/>
      <c r="J15" s="2"/>
      <c r="K15" s="2">
        <v>1562.28</v>
      </c>
      <c r="L15" s="2"/>
      <c r="M15" s="2"/>
      <c r="N15" s="2"/>
      <c r="O15" s="2"/>
      <c r="P15" s="2"/>
      <c r="Q15" s="2">
        <v>1562.28</v>
      </c>
      <c r="R15" s="2"/>
      <c r="S15" s="2"/>
      <c r="T15" s="2"/>
      <c r="U15" s="2"/>
      <c r="V15" s="40"/>
      <c r="W15" s="2">
        <v>1595.6</v>
      </c>
      <c r="X15" s="2"/>
      <c r="Y15" s="2"/>
      <c r="Z15" s="2"/>
      <c r="AA15" s="2"/>
      <c r="AB15" s="2"/>
      <c r="AC15" s="2">
        <v>1595.6</v>
      </c>
      <c r="AD15" s="2"/>
      <c r="AE15" s="2"/>
      <c r="AF15" s="2"/>
      <c r="AG15" s="2"/>
      <c r="AH15" s="40"/>
      <c r="AI15" s="2">
        <v>1643.98</v>
      </c>
      <c r="AJ15" s="2"/>
      <c r="AK15" s="2"/>
      <c r="AL15" s="2"/>
      <c r="AM15" s="2"/>
      <c r="AN15" s="2"/>
      <c r="AO15" s="11" t="s">
        <v>492</v>
      </c>
    </row>
    <row r="16" spans="1:41" ht="30" customHeight="1" thickBot="1" x14ac:dyDescent="0.3">
      <c r="A16" s="335"/>
      <c r="B16" s="338"/>
      <c r="C16" s="348"/>
      <c r="D16" s="73" t="s">
        <v>212</v>
      </c>
      <c r="E16" s="7">
        <v>1134.9100000000001</v>
      </c>
      <c r="F16" s="7"/>
      <c r="G16" s="7">
        <v>1134.9100000000001</v>
      </c>
      <c r="H16" s="7"/>
      <c r="I16" s="2"/>
      <c r="J16" s="2"/>
      <c r="K16" s="7">
        <v>1213.6600000000001</v>
      </c>
      <c r="L16" s="7"/>
      <c r="M16" s="7">
        <v>1213.6600000000001</v>
      </c>
      <c r="N16" s="7"/>
      <c r="O16" s="2"/>
      <c r="P16" s="2"/>
      <c r="Q16" s="2">
        <v>1213.6600000000001</v>
      </c>
      <c r="R16" s="2"/>
      <c r="S16" s="2">
        <v>1213.6600000000001</v>
      </c>
      <c r="T16" s="2"/>
      <c r="U16" s="2"/>
      <c r="V16" s="40"/>
      <c r="W16" s="7">
        <v>1295.27</v>
      </c>
      <c r="X16" s="7"/>
      <c r="Y16" s="7">
        <v>1295.27</v>
      </c>
      <c r="Z16" s="7"/>
      <c r="AA16" s="2"/>
      <c r="AB16" s="2"/>
      <c r="AC16" s="2">
        <v>1295.27</v>
      </c>
      <c r="AD16" s="2"/>
      <c r="AE16" s="2">
        <v>1295.27</v>
      </c>
      <c r="AF16" s="2"/>
      <c r="AG16" s="2"/>
      <c r="AH16" s="40"/>
      <c r="AI16" s="7">
        <v>1381.21</v>
      </c>
      <c r="AJ16" s="7"/>
      <c r="AK16" s="7">
        <v>1381.21</v>
      </c>
      <c r="AL16" s="7"/>
      <c r="AM16" s="2"/>
      <c r="AN16" s="2"/>
      <c r="AO16" s="8" t="s">
        <v>492</v>
      </c>
    </row>
    <row r="17" spans="1:41" ht="16.5" customHeight="1" thickBot="1" x14ac:dyDescent="0.3">
      <c r="A17" s="335"/>
      <c r="B17" s="338"/>
      <c r="C17" s="348"/>
      <c r="D17" s="73" t="s">
        <v>211</v>
      </c>
      <c r="E17" s="2"/>
      <c r="F17" s="2"/>
      <c r="G17" s="2"/>
      <c r="H17" s="2"/>
      <c r="I17" s="2">
        <v>407.25</v>
      </c>
      <c r="J17" s="2"/>
      <c r="K17" s="2"/>
      <c r="L17" s="2"/>
      <c r="M17" s="2"/>
      <c r="N17" s="2"/>
      <c r="O17" s="2">
        <v>407.25</v>
      </c>
      <c r="P17" s="2"/>
      <c r="Q17" s="2"/>
      <c r="R17" s="2"/>
      <c r="S17" s="2"/>
      <c r="T17" s="2"/>
      <c r="U17" s="2">
        <v>407.25</v>
      </c>
      <c r="V17" s="40"/>
      <c r="W17" s="2"/>
      <c r="X17" s="2"/>
      <c r="Y17" s="2"/>
      <c r="Z17" s="2"/>
      <c r="AA17" s="2">
        <v>407.25</v>
      </c>
      <c r="AB17" s="2"/>
      <c r="AC17" s="2"/>
      <c r="AD17" s="2"/>
      <c r="AE17" s="2"/>
      <c r="AF17" s="2"/>
      <c r="AG17" s="2">
        <v>407.25</v>
      </c>
      <c r="AH17" s="40"/>
      <c r="AI17" s="2"/>
      <c r="AJ17" s="2"/>
      <c r="AK17" s="2"/>
      <c r="AL17" s="2"/>
      <c r="AM17" s="2">
        <v>407.31</v>
      </c>
      <c r="AN17" s="2"/>
      <c r="AO17" s="11" t="s">
        <v>492</v>
      </c>
    </row>
    <row r="18" spans="1:41" ht="15.75" customHeight="1" thickBot="1" x14ac:dyDescent="0.3">
      <c r="A18" s="335"/>
      <c r="B18" s="338"/>
      <c r="C18" s="348"/>
      <c r="D18" s="73" t="s">
        <v>210</v>
      </c>
      <c r="E18" s="2">
        <v>1478.49</v>
      </c>
      <c r="F18" s="2"/>
      <c r="G18" s="2"/>
      <c r="H18" s="2"/>
      <c r="I18" s="2"/>
      <c r="J18" s="2"/>
      <c r="K18" s="2">
        <v>1500.63</v>
      </c>
      <c r="L18" s="2"/>
      <c r="M18" s="2"/>
      <c r="N18" s="2"/>
      <c r="O18" s="2"/>
      <c r="P18" s="2"/>
      <c r="Q18" s="2">
        <v>1500.63</v>
      </c>
      <c r="R18" s="2"/>
      <c r="S18" s="2"/>
      <c r="T18" s="2"/>
      <c r="U18" s="2"/>
      <c r="V18" s="40"/>
      <c r="W18" s="2">
        <v>1523.42</v>
      </c>
      <c r="X18" s="2"/>
      <c r="Y18" s="2"/>
      <c r="Z18" s="2"/>
      <c r="AA18" s="2"/>
      <c r="AB18" s="2"/>
      <c r="AC18" s="2">
        <v>1523.42</v>
      </c>
      <c r="AD18" s="2"/>
      <c r="AE18" s="2"/>
      <c r="AF18" s="2"/>
      <c r="AG18" s="2"/>
      <c r="AH18" s="40"/>
      <c r="AI18" s="2">
        <v>1542.79</v>
      </c>
      <c r="AJ18" s="2"/>
      <c r="AK18" s="2"/>
      <c r="AL18" s="2"/>
      <c r="AM18" s="2"/>
      <c r="AN18" s="2"/>
      <c r="AO18" s="11" t="s">
        <v>492</v>
      </c>
    </row>
    <row r="19" spans="1:41" ht="36" customHeight="1" thickBot="1" x14ac:dyDescent="0.3">
      <c r="A19" s="335"/>
      <c r="B19" s="338"/>
      <c r="C19" s="348"/>
      <c r="D19" s="73" t="s">
        <v>538</v>
      </c>
      <c r="E19" s="2">
        <v>1118.49</v>
      </c>
      <c r="F19" s="2">
        <v>1319.82</v>
      </c>
      <c r="G19" s="2">
        <v>1118.49</v>
      </c>
      <c r="H19" s="2">
        <v>1319.82</v>
      </c>
      <c r="I19" s="2">
        <v>3157.92</v>
      </c>
      <c r="J19" s="2"/>
      <c r="K19" s="2">
        <v>1163.56</v>
      </c>
      <c r="L19" s="2">
        <v>1373</v>
      </c>
      <c r="M19" s="2">
        <v>1163.56</v>
      </c>
      <c r="N19" s="2">
        <v>1373</v>
      </c>
      <c r="O19" s="2">
        <v>3233.34</v>
      </c>
      <c r="P19" s="2"/>
      <c r="Q19" s="2"/>
      <c r="R19" s="2"/>
      <c r="S19" s="2"/>
      <c r="T19" s="2"/>
      <c r="U19" s="2"/>
      <c r="V19" s="40"/>
      <c r="W19" s="2"/>
      <c r="X19" s="2"/>
      <c r="Y19" s="2"/>
      <c r="Z19" s="2"/>
      <c r="AA19" s="2"/>
      <c r="AB19" s="2"/>
      <c r="AC19" s="2"/>
      <c r="AD19" s="2"/>
      <c r="AE19" s="2"/>
      <c r="AF19" s="2"/>
      <c r="AG19" s="2"/>
      <c r="AH19" s="40"/>
      <c r="AI19" s="2"/>
      <c r="AJ19" s="2"/>
      <c r="AK19" s="2"/>
      <c r="AL19" s="2"/>
      <c r="AM19" s="2"/>
      <c r="AN19" s="2"/>
      <c r="AO19" s="11" t="s">
        <v>546</v>
      </c>
    </row>
    <row r="20" spans="1:41" ht="107.25" customHeight="1" thickBot="1" x14ac:dyDescent="0.3">
      <c r="A20" s="335"/>
      <c r="B20" s="338"/>
      <c r="C20" s="348"/>
      <c r="D20" s="73" t="s">
        <v>542</v>
      </c>
      <c r="E20" s="2">
        <v>2926.47</v>
      </c>
      <c r="F20" s="2"/>
      <c r="G20" s="2">
        <v>2926.47</v>
      </c>
      <c r="H20" s="2"/>
      <c r="I20" s="2">
        <v>3055.21</v>
      </c>
      <c r="J20" s="2"/>
      <c r="K20" s="2">
        <v>3016.66</v>
      </c>
      <c r="L20" s="2"/>
      <c r="M20" s="2">
        <v>3016.66</v>
      </c>
      <c r="N20" s="2"/>
      <c r="O20" s="2">
        <v>3105.35</v>
      </c>
      <c r="P20" s="2"/>
      <c r="Q20" s="2"/>
      <c r="R20" s="2"/>
      <c r="S20" s="2"/>
      <c r="T20" s="2"/>
      <c r="U20" s="2"/>
      <c r="V20" s="40"/>
      <c r="W20" s="2"/>
      <c r="X20" s="2"/>
      <c r="Y20" s="2"/>
      <c r="Z20" s="2"/>
      <c r="AA20" s="2"/>
      <c r="AB20" s="2"/>
      <c r="AC20" s="2"/>
      <c r="AD20" s="2"/>
      <c r="AE20" s="2"/>
      <c r="AF20" s="2"/>
      <c r="AG20" s="2"/>
      <c r="AH20" s="40"/>
      <c r="AI20" s="2"/>
      <c r="AJ20" s="2"/>
      <c r="AK20" s="2"/>
      <c r="AL20" s="2"/>
      <c r="AM20" s="2"/>
      <c r="AN20" s="2"/>
      <c r="AO20" s="11" t="s">
        <v>546</v>
      </c>
    </row>
    <row r="21" spans="1:41" ht="18" customHeight="1" thickBot="1" x14ac:dyDescent="0.3">
      <c r="A21" s="335"/>
      <c r="B21" s="338"/>
      <c r="C21" s="348"/>
      <c r="D21" s="73" t="s">
        <v>430</v>
      </c>
      <c r="E21" s="2">
        <v>2069.94</v>
      </c>
      <c r="F21" s="2"/>
      <c r="G21" s="2"/>
      <c r="H21" s="2"/>
      <c r="I21" s="2"/>
      <c r="J21" s="2"/>
      <c r="K21" s="2">
        <v>2129.88</v>
      </c>
      <c r="L21" s="2"/>
      <c r="M21" s="2"/>
      <c r="N21" s="2"/>
      <c r="O21" s="2"/>
      <c r="P21" s="2"/>
      <c r="Q21" s="2">
        <v>2129.88</v>
      </c>
      <c r="R21" s="2"/>
      <c r="S21" s="2"/>
      <c r="T21" s="2"/>
      <c r="U21" s="2"/>
      <c r="V21" s="40"/>
      <c r="W21" s="2">
        <v>2208.8000000000002</v>
      </c>
      <c r="X21" s="2"/>
      <c r="Y21" s="2"/>
      <c r="Z21" s="2"/>
      <c r="AA21" s="2"/>
      <c r="AB21" s="2"/>
      <c r="AC21" s="2">
        <v>2208.8000000000002</v>
      </c>
      <c r="AD21" s="2"/>
      <c r="AE21" s="2"/>
      <c r="AF21" s="2"/>
      <c r="AG21" s="2"/>
      <c r="AH21" s="40"/>
      <c r="AI21" s="2">
        <v>2295.5100000000002</v>
      </c>
      <c r="AJ21" s="2"/>
      <c r="AK21" s="2"/>
      <c r="AL21" s="2"/>
      <c r="AM21" s="2"/>
      <c r="AN21" s="2"/>
      <c r="AO21" s="11" t="s">
        <v>492</v>
      </c>
    </row>
    <row r="22" spans="1:41" ht="36" customHeight="1" thickBot="1" x14ac:dyDescent="0.3">
      <c r="A22" s="335"/>
      <c r="B22" s="338"/>
      <c r="C22" s="348"/>
      <c r="D22" s="93" t="s">
        <v>601</v>
      </c>
      <c r="E22" s="2">
        <v>1035.83</v>
      </c>
      <c r="F22" s="2">
        <v>1222.28</v>
      </c>
      <c r="G22" s="2">
        <v>1035.79</v>
      </c>
      <c r="H22" s="2">
        <v>1222.23</v>
      </c>
      <c r="I22" s="2"/>
      <c r="J22" s="2"/>
      <c r="K22" s="2">
        <v>1035.83</v>
      </c>
      <c r="L22" s="2">
        <v>1222.28</v>
      </c>
      <c r="M22" s="2">
        <v>1035.79</v>
      </c>
      <c r="N22" s="2">
        <v>1222.23</v>
      </c>
      <c r="O22" s="2"/>
      <c r="P22" s="2"/>
      <c r="Q22" s="2">
        <v>1035.83</v>
      </c>
      <c r="R22" s="2">
        <v>1222.28</v>
      </c>
      <c r="S22" s="2">
        <v>1035.79</v>
      </c>
      <c r="T22" s="2">
        <v>1222.23</v>
      </c>
      <c r="U22" s="2"/>
      <c r="V22" s="40"/>
      <c r="W22" s="2">
        <v>1056.18</v>
      </c>
      <c r="X22" s="2">
        <v>1246.29</v>
      </c>
      <c r="Y22" s="2">
        <v>1056.1500000000001</v>
      </c>
      <c r="Z22" s="2">
        <v>1246.26</v>
      </c>
      <c r="AA22" s="2"/>
      <c r="AB22" s="2"/>
      <c r="AC22" s="2">
        <v>1056.18</v>
      </c>
      <c r="AD22" s="2">
        <v>1246.29</v>
      </c>
      <c r="AE22" s="2">
        <v>1056.1500000000001</v>
      </c>
      <c r="AF22" s="2">
        <v>1246.26</v>
      </c>
      <c r="AG22" s="2"/>
      <c r="AH22" s="40"/>
      <c r="AI22" s="2">
        <v>1071.77</v>
      </c>
      <c r="AJ22" s="2">
        <v>1264.69</v>
      </c>
      <c r="AK22" s="2">
        <v>1071.73</v>
      </c>
      <c r="AL22" s="2">
        <v>1246.6400000000001</v>
      </c>
      <c r="AM22" s="2"/>
      <c r="AN22" s="2"/>
      <c r="AO22" s="107" t="s">
        <v>607</v>
      </c>
    </row>
    <row r="23" spans="1:41" ht="18" customHeight="1" thickBot="1" x14ac:dyDescent="0.3">
      <c r="A23" s="336"/>
      <c r="B23" s="339"/>
      <c r="C23" s="347"/>
      <c r="D23" s="73" t="s">
        <v>209</v>
      </c>
      <c r="E23" s="2">
        <v>1747.78</v>
      </c>
      <c r="F23" s="2"/>
      <c r="G23" s="2"/>
      <c r="H23" s="2"/>
      <c r="I23" s="2"/>
      <c r="J23" s="2"/>
      <c r="K23" s="2">
        <v>1803.95</v>
      </c>
      <c r="L23" s="2"/>
      <c r="M23" s="2"/>
      <c r="N23" s="2"/>
      <c r="O23" s="2"/>
      <c r="P23" s="2"/>
      <c r="Q23" s="2">
        <v>1803.95</v>
      </c>
      <c r="R23" s="2"/>
      <c r="S23" s="2"/>
      <c r="T23" s="2"/>
      <c r="U23" s="2"/>
      <c r="V23" s="40"/>
      <c r="W23" s="2">
        <v>1847.93</v>
      </c>
      <c r="X23" s="2"/>
      <c r="Y23" s="2"/>
      <c r="Z23" s="2"/>
      <c r="AA23" s="2"/>
      <c r="AB23" s="2"/>
      <c r="AC23" s="2">
        <v>1847.93</v>
      </c>
      <c r="AD23" s="2"/>
      <c r="AE23" s="2"/>
      <c r="AF23" s="2"/>
      <c r="AG23" s="2"/>
      <c r="AH23" s="40"/>
      <c r="AI23" s="2">
        <v>1901.72</v>
      </c>
      <c r="AJ23" s="2"/>
      <c r="AK23" s="2"/>
      <c r="AL23" s="2"/>
      <c r="AM23" s="2"/>
      <c r="AN23" s="2"/>
      <c r="AO23" s="11" t="s">
        <v>492</v>
      </c>
    </row>
    <row r="24" spans="1:41" ht="29.25" customHeight="1" thickBot="1" x14ac:dyDescent="0.3">
      <c r="A24" s="334">
        <v>3</v>
      </c>
      <c r="B24" s="337" t="s">
        <v>208</v>
      </c>
      <c r="C24" s="346" t="s">
        <v>207</v>
      </c>
      <c r="D24" s="73" t="s">
        <v>206</v>
      </c>
      <c r="E24" s="7">
        <v>1678.88</v>
      </c>
      <c r="F24" s="7">
        <v>1981.08</v>
      </c>
      <c r="G24" s="7"/>
      <c r="H24" s="7"/>
      <c r="I24" s="7"/>
      <c r="J24" s="7"/>
      <c r="K24" s="7">
        <v>1747.7</v>
      </c>
      <c r="L24" s="7">
        <v>2062.29</v>
      </c>
      <c r="M24" s="7"/>
      <c r="N24" s="7"/>
      <c r="O24" s="65"/>
      <c r="P24" s="2"/>
      <c r="Q24" s="2">
        <v>1747.7</v>
      </c>
      <c r="R24" s="2">
        <v>2062.29</v>
      </c>
      <c r="S24" s="2"/>
      <c r="T24" s="2"/>
      <c r="U24" s="2"/>
      <c r="V24" s="40"/>
      <c r="W24" s="7">
        <v>1826.35</v>
      </c>
      <c r="X24" s="7">
        <v>2155.09</v>
      </c>
      <c r="Y24" s="7"/>
      <c r="Z24" s="7"/>
      <c r="AA24" s="65"/>
      <c r="AB24" s="2"/>
      <c r="AC24" s="2">
        <v>1826.35</v>
      </c>
      <c r="AD24" s="2">
        <v>2155.09</v>
      </c>
      <c r="AE24" s="2"/>
      <c r="AF24" s="2"/>
      <c r="AG24" s="2"/>
      <c r="AH24" s="40"/>
      <c r="AI24" s="7">
        <v>1899.44</v>
      </c>
      <c r="AJ24" s="7">
        <v>2241.34</v>
      </c>
      <c r="AK24" s="7"/>
      <c r="AL24" s="7"/>
      <c r="AM24" s="65"/>
      <c r="AN24" s="2"/>
      <c r="AO24" s="8" t="s">
        <v>504</v>
      </c>
    </row>
    <row r="25" spans="1:41" ht="32.25" customHeight="1" thickBot="1" x14ac:dyDescent="0.3">
      <c r="A25" s="335"/>
      <c r="B25" s="338"/>
      <c r="C25" s="348"/>
      <c r="D25" s="73" t="s">
        <v>506</v>
      </c>
      <c r="E25" s="7">
        <v>2883.9</v>
      </c>
      <c r="F25" s="7"/>
      <c r="G25" s="7"/>
      <c r="H25" s="7"/>
      <c r="I25" s="7"/>
      <c r="J25" s="7"/>
      <c r="K25" s="7">
        <v>2883.9</v>
      </c>
      <c r="L25" s="7"/>
      <c r="M25" s="7"/>
      <c r="N25" s="7"/>
      <c r="O25" s="65"/>
      <c r="P25" s="2"/>
      <c r="Q25" s="2">
        <v>2883.9</v>
      </c>
      <c r="R25" s="2"/>
      <c r="S25" s="2"/>
      <c r="T25" s="2"/>
      <c r="U25" s="2"/>
      <c r="V25" s="40"/>
      <c r="W25" s="7">
        <v>2999.14</v>
      </c>
      <c r="X25" s="7"/>
      <c r="Y25" s="7"/>
      <c r="Z25" s="7"/>
      <c r="AA25" s="65"/>
      <c r="AB25" s="2"/>
      <c r="AC25" s="2">
        <v>2999.14</v>
      </c>
      <c r="AD25" s="2"/>
      <c r="AE25" s="2"/>
      <c r="AF25" s="2"/>
      <c r="AG25" s="2"/>
      <c r="AH25" s="40"/>
      <c r="AI25" s="7">
        <v>3110.3</v>
      </c>
      <c r="AJ25" s="7"/>
      <c r="AK25" s="7"/>
      <c r="AL25" s="7"/>
      <c r="AM25" s="65"/>
      <c r="AN25" s="2"/>
      <c r="AO25" s="8" t="s">
        <v>504</v>
      </c>
    </row>
    <row r="26" spans="1:41" ht="29.25" customHeight="1" thickBot="1" x14ac:dyDescent="0.3">
      <c r="A26" s="335"/>
      <c r="B26" s="338"/>
      <c r="C26" s="348"/>
      <c r="D26" s="73" t="s">
        <v>505</v>
      </c>
      <c r="E26" s="2">
        <v>2131.4699999999998</v>
      </c>
      <c r="F26" s="2">
        <v>2131.4699999999998</v>
      </c>
      <c r="G26" s="2"/>
      <c r="H26" s="2"/>
      <c r="I26" s="2"/>
      <c r="J26" s="2"/>
      <c r="K26" s="11">
        <v>2218.8000000000002</v>
      </c>
      <c r="L26" s="2">
        <v>2218.8000000000002</v>
      </c>
      <c r="M26" s="2"/>
      <c r="N26" s="2"/>
      <c r="O26" s="2"/>
      <c r="P26" s="2"/>
      <c r="Q26" s="2">
        <v>2218.8000000000002</v>
      </c>
      <c r="R26" s="2">
        <v>2218.8000000000002</v>
      </c>
      <c r="S26" s="2"/>
      <c r="T26" s="2"/>
      <c r="U26" s="2"/>
      <c r="V26" s="40"/>
      <c r="W26" s="11">
        <v>2316.2199999999998</v>
      </c>
      <c r="X26" s="2">
        <v>2316.2199999999998</v>
      </c>
      <c r="Y26" s="2"/>
      <c r="Z26" s="2"/>
      <c r="AA26" s="2"/>
      <c r="AB26" s="2"/>
      <c r="AC26" s="2">
        <v>2316.2199999999998</v>
      </c>
      <c r="AD26" s="2">
        <v>2316.2199999999998</v>
      </c>
      <c r="AE26" s="2"/>
      <c r="AF26" s="2"/>
      <c r="AG26" s="2"/>
      <c r="AH26" s="40"/>
      <c r="AI26" s="11">
        <v>2408.79</v>
      </c>
      <c r="AJ26" s="2">
        <v>2408.79</v>
      </c>
      <c r="AK26" s="2"/>
      <c r="AL26" s="2"/>
      <c r="AM26" s="2"/>
      <c r="AN26" s="2"/>
      <c r="AO26" s="11" t="s">
        <v>504</v>
      </c>
    </row>
    <row r="27" spans="1:41" ht="18" customHeight="1" thickBot="1" x14ac:dyDescent="0.3">
      <c r="A27" s="335"/>
      <c r="B27" s="338"/>
      <c r="C27" s="348"/>
      <c r="D27" s="73" t="s">
        <v>205</v>
      </c>
      <c r="E27" s="2">
        <v>2797.74</v>
      </c>
      <c r="F27" s="2">
        <v>3301.33</v>
      </c>
      <c r="G27" s="2">
        <v>2797.74</v>
      </c>
      <c r="H27" s="2">
        <v>3301.33</v>
      </c>
      <c r="I27" s="2">
        <v>2296.6999999999998</v>
      </c>
      <c r="J27" s="2"/>
      <c r="K27" s="11">
        <v>2890.25</v>
      </c>
      <c r="L27" s="2">
        <v>3410.5</v>
      </c>
      <c r="M27" s="11">
        <v>2890.25</v>
      </c>
      <c r="N27" s="2">
        <v>3410.5</v>
      </c>
      <c r="O27" s="2">
        <v>2390.88</v>
      </c>
      <c r="P27" s="2"/>
      <c r="Q27" s="2">
        <v>2890.25</v>
      </c>
      <c r="R27" s="2">
        <v>3410.5</v>
      </c>
      <c r="S27" s="2">
        <v>2890.25</v>
      </c>
      <c r="T27" s="2">
        <v>3410.5</v>
      </c>
      <c r="U27" s="2">
        <v>2390.88</v>
      </c>
      <c r="V27" s="40"/>
      <c r="W27" s="11">
        <v>2986.13</v>
      </c>
      <c r="X27" s="2">
        <v>3523.63</v>
      </c>
      <c r="Y27" s="11">
        <v>2986.13</v>
      </c>
      <c r="Z27" s="2">
        <v>3523.63</v>
      </c>
      <c r="AA27" s="2">
        <v>2498.46</v>
      </c>
      <c r="AB27" s="2"/>
      <c r="AC27" s="2">
        <v>2986.13</v>
      </c>
      <c r="AD27" s="2">
        <v>3523.63</v>
      </c>
      <c r="AE27" s="2">
        <v>2986.13</v>
      </c>
      <c r="AF27" s="2">
        <v>3523.63</v>
      </c>
      <c r="AG27" s="2">
        <v>2498.46</v>
      </c>
      <c r="AH27" s="40"/>
      <c r="AI27" s="11">
        <v>3080.36</v>
      </c>
      <c r="AJ27" s="2">
        <v>3634.82</v>
      </c>
      <c r="AK27" s="11">
        <v>3080.36</v>
      </c>
      <c r="AL27" s="2">
        <v>3634.82</v>
      </c>
      <c r="AM27" s="2">
        <v>2598.4299999999998</v>
      </c>
      <c r="AN27" s="2"/>
      <c r="AO27" s="11" t="s">
        <v>504</v>
      </c>
    </row>
    <row r="28" spans="1:41" ht="31.5" customHeight="1" thickBot="1" x14ac:dyDescent="0.3">
      <c r="A28" s="335"/>
      <c r="B28" s="338"/>
      <c r="C28" s="348"/>
      <c r="D28" s="73" t="s">
        <v>539</v>
      </c>
      <c r="E28" s="2">
        <v>1953.87</v>
      </c>
      <c r="F28" s="2">
        <v>2305.5700000000002</v>
      </c>
      <c r="G28" s="2">
        <v>1953.87</v>
      </c>
      <c r="H28" s="2">
        <v>2305.5700000000002</v>
      </c>
      <c r="I28" s="2"/>
      <c r="J28" s="2"/>
      <c r="K28" s="2">
        <v>2032.59</v>
      </c>
      <c r="L28" s="2">
        <v>2398.46</v>
      </c>
      <c r="M28" s="2">
        <v>2032.59</v>
      </c>
      <c r="N28" s="2">
        <v>2398.46</v>
      </c>
      <c r="O28" s="2"/>
      <c r="P28" s="2"/>
      <c r="Q28" s="2"/>
      <c r="R28" s="2"/>
      <c r="S28" s="2"/>
      <c r="T28" s="2"/>
      <c r="U28" s="2"/>
      <c r="V28" s="40"/>
      <c r="W28" s="2"/>
      <c r="X28" s="2"/>
      <c r="Y28" s="2"/>
      <c r="Z28" s="2"/>
      <c r="AA28" s="2"/>
      <c r="AB28" s="2"/>
      <c r="AC28" s="2"/>
      <c r="AD28" s="2"/>
      <c r="AE28" s="2"/>
      <c r="AF28" s="2"/>
      <c r="AG28" s="2"/>
      <c r="AH28" s="40"/>
      <c r="AI28" s="2"/>
      <c r="AJ28" s="2"/>
      <c r="AK28" s="2"/>
      <c r="AL28" s="2"/>
      <c r="AM28" s="2"/>
      <c r="AN28" s="2"/>
      <c r="AO28" s="11" t="s">
        <v>546</v>
      </c>
    </row>
    <row r="29" spans="1:41" ht="48" customHeight="1" thickBot="1" x14ac:dyDescent="0.3">
      <c r="A29" s="335"/>
      <c r="B29" s="338"/>
      <c r="C29" s="348"/>
      <c r="D29" s="73" t="s">
        <v>537</v>
      </c>
      <c r="E29" s="2">
        <v>1571.44</v>
      </c>
      <c r="F29" s="2">
        <v>1854.3</v>
      </c>
      <c r="G29" s="2">
        <v>1571.44</v>
      </c>
      <c r="H29" s="2">
        <v>1854.3</v>
      </c>
      <c r="I29" s="2">
        <v>1967.57</v>
      </c>
      <c r="J29" s="2"/>
      <c r="K29" s="2">
        <v>1635.64</v>
      </c>
      <c r="L29" s="2">
        <v>1930.05</v>
      </c>
      <c r="M29" s="2">
        <v>1635.64</v>
      </c>
      <c r="N29" s="2">
        <v>1930.05</v>
      </c>
      <c r="O29" s="2">
        <v>2047.52</v>
      </c>
      <c r="P29" s="2"/>
      <c r="Q29" s="2"/>
      <c r="R29" s="2"/>
      <c r="S29" s="2"/>
      <c r="T29" s="2"/>
      <c r="U29" s="2"/>
      <c r="V29" s="40"/>
      <c r="W29" s="2"/>
      <c r="X29" s="2"/>
      <c r="Y29" s="2"/>
      <c r="Z29" s="2"/>
      <c r="AA29" s="2"/>
      <c r="AB29" s="2"/>
      <c r="AC29" s="2"/>
      <c r="AD29" s="2"/>
      <c r="AE29" s="2"/>
      <c r="AF29" s="2"/>
      <c r="AG29" s="2"/>
      <c r="AH29" s="40"/>
      <c r="AI29" s="2"/>
      <c r="AJ29" s="2"/>
      <c r="AK29" s="2"/>
      <c r="AL29" s="2"/>
      <c r="AM29" s="2"/>
      <c r="AN29" s="2"/>
      <c r="AO29" s="11" t="s">
        <v>546</v>
      </c>
    </row>
    <row r="30" spans="1:41" ht="111.75" customHeight="1" thickBot="1" x14ac:dyDescent="0.3">
      <c r="A30" s="335"/>
      <c r="B30" s="338"/>
      <c r="C30" s="348"/>
      <c r="D30" s="73" t="s">
        <v>542</v>
      </c>
      <c r="E30" s="2">
        <v>2926.47</v>
      </c>
      <c r="F30" s="2"/>
      <c r="G30" s="2">
        <v>2926.47</v>
      </c>
      <c r="H30" s="2"/>
      <c r="I30" s="2">
        <v>3055.21</v>
      </c>
      <c r="J30" s="2"/>
      <c r="K30" s="2">
        <v>3016.66</v>
      </c>
      <c r="L30" s="2"/>
      <c r="M30" s="2">
        <v>3016.66</v>
      </c>
      <c r="N30" s="2"/>
      <c r="O30" s="2">
        <v>3105.35</v>
      </c>
      <c r="P30" s="2"/>
      <c r="Q30" s="2"/>
      <c r="R30" s="2"/>
      <c r="S30" s="2"/>
      <c r="T30" s="2"/>
      <c r="U30" s="2"/>
      <c r="V30" s="40"/>
      <c r="W30" s="2"/>
      <c r="X30" s="2"/>
      <c r="Y30" s="2"/>
      <c r="Z30" s="2"/>
      <c r="AA30" s="2"/>
      <c r="AB30" s="2"/>
      <c r="AC30" s="2"/>
      <c r="AD30" s="2"/>
      <c r="AE30" s="2"/>
      <c r="AF30" s="2"/>
      <c r="AG30" s="2"/>
      <c r="AH30" s="40"/>
      <c r="AI30" s="2"/>
      <c r="AJ30" s="2"/>
      <c r="AK30" s="2"/>
      <c r="AL30" s="2"/>
      <c r="AM30" s="2"/>
      <c r="AN30" s="2"/>
      <c r="AO30" s="11" t="s">
        <v>546</v>
      </c>
    </row>
    <row r="31" spans="1:41" ht="16.5" thickBot="1" x14ac:dyDescent="0.3">
      <c r="A31" s="335"/>
      <c r="B31" s="338"/>
      <c r="C31" s="348"/>
      <c r="D31" s="93" t="s">
        <v>598</v>
      </c>
      <c r="E31" s="2">
        <v>2067.08</v>
      </c>
      <c r="F31" s="2">
        <v>2439.15</v>
      </c>
      <c r="G31" s="2"/>
      <c r="H31" s="2"/>
      <c r="I31" s="2"/>
      <c r="J31" s="2"/>
      <c r="K31" s="2">
        <v>2067.08</v>
      </c>
      <c r="L31" s="2">
        <v>2439.15</v>
      </c>
      <c r="M31" s="2"/>
      <c r="N31" s="2"/>
      <c r="O31" s="2"/>
      <c r="P31" s="2"/>
      <c r="Q31" s="2">
        <v>2067.08</v>
      </c>
      <c r="R31" s="2">
        <v>2439.15</v>
      </c>
      <c r="S31" s="2"/>
      <c r="T31" s="2"/>
      <c r="U31" s="2"/>
      <c r="V31" s="40"/>
      <c r="W31" s="2">
        <v>2140.39</v>
      </c>
      <c r="X31" s="2">
        <v>2525.66</v>
      </c>
      <c r="Y31" s="2"/>
      <c r="Z31" s="2"/>
      <c r="AA31" s="2"/>
      <c r="AB31" s="2"/>
      <c r="AC31" s="2">
        <v>2140.39</v>
      </c>
      <c r="AD31" s="2">
        <v>2525.66</v>
      </c>
      <c r="AE31" s="2"/>
      <c r="AF31" s="2"/>
      <c r="AG31" s="2"/>
      <c r="AH31" s="40"/>
      <c r="AI31" s="2">
        <v>2181.6</v>
      </c>
      <c r="AJ31" s="2">
        <v>2574.29</v>
      </c>
      <c r="AK31" s="2"/>
      <c r="AL31" s="2"/>
      <c r="AM31" s="2"/>
      <c r="AN31" s="2"/>
      <c r="AO31" s="107" t="s">
        <v>607</v>
      </c>
    </row>
    <row r="32" spans="1:41" ht="46.5" customHeight="1" thickBot="1" x14ac:dyDescent="0.3">
      <c r="A32" s="336"/>
      <c r="B32" s="339"/>
      <c r="C32" s="347"/>
      <c r="D32" s="73" t="s">
        <v>204</v>
      </c>
      <c r="E32" s="2">
        <v>2563.15</v>
      </c>
      <c r="F32" s="2">
        <v>3024.52</v>
      </c>
      <c r="G32" s="2"/>
      <c r="H32" s="2"/>
      <c r="I32" s="2"/>
      <c r="J32" s="2"/>
      <c r="K32" s="11">
        <v>2634.1</v>
      </c>
      <c r="L32" s="2">
        <v>3108.24</v>
      </c>
      <c r="M32" s="2"/>
      <c r="N32" s="2"/>
      <c r="O32" s="2"/>
      <c r="P32" s="2"/>
      <c r="Q32" s="2">
        <v>2634.1</v>
      </c>
      <c r="R32" s="2">
        <v>3108.24</v>
      </c>
      <c r="S32" s="2"/>
      <c r="T32" s="2"/>
      <c r="U32" s="2"/>
      <c r="V32" s="40"/>
      <c r="W32" s="11">
        <v>2705.05</v>
      </c>
      <c r="X32" s="2">
        <v>3191.96</v>
      </c>
      <c r="Y32" s="2"/>
      <c r="Z32" s="2"/>
      <c r="AA32" s="2"/>
      <c r="AB32" s="2"/>
      <c r="AC32" s="2">
        <v>2705.05</v>
      </c>
      <c r="AD32" s="2">
        <v>3191.96</v>
      </c>
      <c r="AE32" s="2"/>
      <c r="AF32" s="2"/>
      <c r="AG32" s="2"/>
      <c r="AH32" s="40"/>
      <c r="AI32" s="11">
        <v>2759.25</v>
      </c>
      <c r="AJ32" s="2">
        <v>3255.92</v>
      </c>
      <c r="AK32" s="2"/>
      <c r="AL32" s="2"/>
      <c r="AM32" s="2"/>
      <c r="AN32" s="2"/>
      <c r="AO32" s="11" t="s">
        <v>504</v>
      </c>
    </row>
    <row r="33" spans="1:41" ht="18" customHeight="1" thickBot="1" x14ac:dyDescent="0.3">
      <c r="A33" s="335">
        <v>4</v>
      </c>
      <c r="B33" s="338" t="s">
        <v>480</v>
      </c>
      <c r="C33" s="348" t="s">
        <v>481</v>
      </c>
      <c r="D33" s="73" t="s">
        <v>203</v>
      </c>
      <c r="E33" s="2">
        <v>2137.19</v>
      </c>
      <c r="F33" s="2"/>
      <c r="G33" s="2"/>
      <c r="H33" s="2"/>
      <c r="I33" s="2"/>
      <c r="J33" s="2"/>
      <c r="K33" s="11">
        <v>2224.2800000000002</v>
      </c>
      <c r="L33" s="2"/>
      <c r="M33" s="2"/>
      <c r="N33" s="2"/>
      <c r="O33" s="2"/>
      <c r="P33" s="2"/>
      <c r="Q33" s="2">
        <v>2224.2800000000002</v>
      </c>
      <c r="R33" s="2"/>
      <c r="S33" s="2"/>
      <c r="T33" s="2"/>
      <c r="U33" s="2"/>
      <c r="V33" s="40"/>
      <c r="W33" s="11">
        <v>2298.61</v>
      </c>
      <c r="X33" s="2"/>
      <c r="Y33" s="2"/>
      <c r="Z33" s="2"/>
      <c r="AA33" s="2"/>
      <c r="AB33" s="2"/>
      <c r="AC33" s="2">
        <v>2298.61</v>
      </c>
      <c r="AD33" s="2"/>
      <c r="AE33" s="2"/>
      <c r="AF33" s="2"/>
      <c r="AG33" s="2"/>
      <c r="AH33" s="40"/>
      <c r="AI33" s="11">
        <v>2390.25</v>
      </c>
      <c r="AJ33" s="2"/>
      <c r="AK33" s="2"/>
      <c r="AL33" s="2"/>
      <c r="AM33" s="2"/>
      <c r="AN33" s="2"/>
      <c r="AO33" s="11" t="s">
        <v>495</v>
      </c>
    </row>
    <row r="34" spans="1:41" ht="18" customHeight="1" thickBot="1" x14ac:dyDescent="0.3">
      <c r="A34" s="335"/>
      <c r="B34" s="338"/>
      <c r="C34" s="348"/>
      <c r="D34" s="73" t="s">
        <v>578</v>
      </c>
      <c r="E34" s="2">
        <v>2618.1</v>
      </c>
      <c r="F34" s="2">
        <v>2618.1</v>
      </c>
      <c r="G34" s="2">
        <v>2618.1</v>
      </c>
      <c r="H34" s="2">
        <v>2618.1</v>
      </c>
      <c r="I34" s="2"/>
      <c r="J34" s="2"/>
      <c r="K34" s="11">
        <v>2707.84</v>
      </c>
      <c r="L34" s="2">
        <v>2707.84</v>
      </c>
      <c r="M34" s="11">
        <v>2707.84</v>
      </c>
      <c r="N34" s="2">
        <v>2707.84</v>
      </c>
      <c r="O34" s="2"/>
      <c r="P34" s="2"/>
      <c r="Q34" s="2"/>
      <c r="R34" s="2"/>
      <c r="S34" s="2"/>
      <c r="T34" s="2"/>
      <c r="U34" s="2"/>
      <c r="V34" s="40"/>
      <c r="W34" s="11"/>
      <c r="X34" s="2"/>
      <c r="Y34" s="11"/>
      <c r="Z34" s="2"/>
      <c r="AA34" s="2"/>
      <c r="AB34" s="2"/>
      <c r="AC34" s="2"/>
      <c r="AD34" s="2"/>
      <c r="AE34" s="2"/>
      <c r="AF34" s="2"/>
      <c r="AG34" s="2"/>
      <c r="AH34" s="40"/>
      <c r="AI34" s="11"/>
      <c r="AJ34" s="2"/>
      <c r="AK34" s="11"/>
      <c r="AL34" s="2"/>
      <c r="AM34" s="2"/>
      <c r="AN34" s="2"/>
      <c r="AO34" s="11" t="s">
        <v>547</v>
      </c>
    </row>
    <row r="35" spans="1:41" ht="111" customHeight="1" thickBot="1" x14ac:dyDescent="0.3">
      <c r="A35" s="335"/>
      <c r="B35" s="338"/>
      <c r="C35" s="348"/>
      <c r="D35" s="73" t="s">
        <v>542</v>
      </c>
      <c r="E35" s="2">
        <v>2926.47</v>
      </c>
      <c r="F35" s="2"/>
      <c r="G35" s="2">
        <v>2926.47</v>
      </c>
      <c r="H35" s="2"/>
      <c r="I35" s="2">
        <v>3055.21</v>
      </c>
      <c r="J35" s="2"/>
      <c r="K35" s="2">
        <v>3016.66</v>
      </c>
      <c r="L35" s="2"/>
      <c r="M35" s="2">
        <v>3016.66</v>
      </c>
      <c r="N35" s="2"/>
      <c r="O35" s="2">
        <v>3105.35</v>
      </c>
      <c r="P35" s="2"/>
      <c r="Q35" s="2"/>
      <c r="R35" s="2"/>
      <c r="S35" s="2"/>
      <c r="T35" s="2"/>
      <c r="U35" s="2"/>
      <c r="V35" s="40"/>
      <c r="W35" s="2"/>
      <c r="X35" s="2"/>
      <c r="Y35" s="2"/>
      <c r="Z35" s="2"/>
      <c r="AA35" s="2"/>
      <c r="AB35" s="2"/>
      <c r="AC35" s="2"/>
      <c r="AD35" s="2"/>
      <c r="AE35" s="2"/>
      <c r="AF35" s="2"/>
      <c r="AG35" s="2"/>
      <c r="AH35" s="40"/>
      <c r="AI35" s="2"/>
      <c r="AJ35" s="2"/>
      <c r="AK35" s="2"/>
      <c r="AL35" s="2"/>
      <c r="AM35" s="2"/>
      <c r="AN35" s="2"/>
      <c r="AO35" s="11" t="s">
        <v>546</v>
      </c>
    </row>
    <row r="36" spans="1:41" ht="50.25" customHeight="1" thickBot="1" x14ac:dyDescent="0.3">
      <c r="A36" s="336"/>
      <c r="B36" s="339"/>
      <c r="C36" s="347"/>
      <c r="D36" s="73" t="s">
        <v>537</v>
      </c>
      <c r="E36" s="2">
        <v>1571.44</v>
      </c>
      <c r="F36" s="2">
        <v>1854.3</v>
      </c>
      <c r="G36" s="2">
        <v>1571.44</v>
      </c>
      <c r="H36" s="2">
        <v>1854.3</v>
      </c>
      <c r="I36" s="2">
        <v>1967.57</v>
      </c>
      <c r="J36" s="2"/>
      <c r="K36" s="11">
        <v>1635.64</v>
      </c>
      <c r="L36" s="11">
        <v>1930.05</v>
      </c>
      <c r="M36" s="11">
        <v>1635.64</v>
      </c>
      <c r="N36" s="11">
        <v>1930.05</v>
      </c>
      <c r="O36" s="2">
        <v>2047.52</v>
      </c>
      <c r="P36" s="2"/>
      <c r="Q36" s="2"/>
      <c r="R36" s="2"/>
      <c r="S36" s="2"/>
      <c r="T36" s="2"/>
      <c r="U36" s="2"/>
      <c r="V36" s="40"/>
      <c r="W36" s="11"/>
      <c r="X36" s="11"/>
      <c r="Y36" s="11"/>
      <c r="Z36" s="11"/>
      <c r="AA36" s="2"/>
      <c r="AB36" s="2"/>
      <c r="AC36" s="2"/>
      <c r="AD36" s="2"/>
      <c r="AE36" s="2"/>
      <c r="AF36" s="2"/>
      <c r="AG36" s="2"/>
      <c r="AH36" s="40"/>
      <c r="AI36" s="11"/>
      <c r="AJ36" s="11"/>
      <c r="AK36" s="11"/>
      <c r="AL36" s="11"/>
      <c r="AM36" s="2"/>
      <c r="AN36" s="2"/>
      <c r="AO36" s="11" t="s">
        <v>546</v>
      </c>
    </row>
    <row r="37" spans="1:41" ht="18" customHeight="1" thickBot="1" x14ac:dyDescent="0.3">
      <c r="A37" s="334">
        <v>5</v>
      </c>
      <c r="B37" s="337" t="s">
        <v>202</v>
      </c>
      <c r="C37" s="334" t="s">
        <v>201</v>
      </c>
      <c r="D37" s="73" t="s">
        <v>17</v>
      </c>
      <c r="E37" s="2">
        <v>1295.6099999999999</v>
      </c>
      <c r="F37" s="2">
        <v>1528.82</v>
      </c>
      <c r="G37" s="2">
        <v>1295.6099999999999</v>
      </c>
      <c r="H37" s="2">
        <v>1528.82</v>
      </c>
      <c r="I37" s="2"/>
      <c r="J37" s="2">
        <v>1641.25</v>
      </c>
      <c r="K37" s="11">
        <v>1348.47</v>
      </c>
      <c r="L37" s="2">
        <v>1591.19</v>
      </c>
      <c r="M37" s="11">
        <v>1348.47</v>
      </c>
      <c r="N37" s="2">
        <v>1591.19</v>
      </c>
      <c r="O37" s="2"/>
      <c r="P37" s="2">
        <v>1708.57</v>
      </c>
      <c r="Q37" s="2">
        <v>1348.47</v>
      </c>
      <c r="R37" s="2">
        <v>1591.19</v>
      </c>
      <c r="S37" s="2">
        <v>1348.47</v>
      </c>
      <c r="T37" s="2">
        <v>1591.19</v>
      </c>
      <c r="U37" s="2"/>
      <c r="V37" s="40">
        <v>1708.57</v>
      </c>
      <c r="W37" s="11">
        <v>1426.86</v>
      </c>
      <c r="X37" s="2">
        <v>1683.69</v>
      </c>
      <c r="Y37" s="11">
        <v>1426.86</v>
      </c>
      <c r="Z37" s="2">
        <v>1683.69</v>
      </c>
      <c r="AA37" s="2"/>
      <c r="AB37" s="2">
        <v>1805.78</v>
      </c>
      <c r="AC37" s="2">
        <v>1426.86</v>
      </c>
      <c r="AD37" s="2">
        <v>1683.69</v>
      </c>
      <c r="AE37" s="2">
        <v>1426.86</v>
      </c>
      <c r="AF37" s="2">
        <v>1683.69</v>
      </c>
      <c r="AG37" s="2"/>
      <c r="AH37" s="40">
        <v>1805.78</v>
      </c>
      <c r="AI37" s="11">
        <v>1441.47</v>
      </c>
      <c r="AJ37" s="2">
        <v>1700.93</v>
      </c>
      <c r="AK37" s="11">
        <v>1441.47</v>
      </c>
      <c r="AL37" s="2">
        <v>1700.93</v>
      </c>
      <c r="AM37" s="2"/>
      <c r="AN37" s="2">
        <v>1862.68</v>
      </c>
      <c r="AO37" s="11" t="s">
        <v>531</v>
      </c>
    </row>
    <row r="38" spans="1:41" ht="37.5" customHeight="1" thickBot="1" x14ac:dyDescent="0.3">
      <c r="A38" s="335"/>
      <c r="B38" s="338"/>
      <c r="C38" s="335"/>
      <c r="D38" s="73" t="s">
        <v>447</v>
      </c>
      <c r="E38" s="2">
        <v>1560.61</v>
      </c>
      <c r="F38" s="2">
        <v>1841.52</v>
      </c>
      <c r="G38" s="2">
        <v>1560.61</v>
      </c>
      <c r="H38" s="2">
        <v>1841.52</v>
      </c>
      <c r="I38" s="2">
        <v>1286.97</v>
      </c>
      <c r="J38" s="2"/>
      <c r="K38" s="11">
        <v>1624.55</v>
      </c>
      <c r="L38" s="11">
        <v>1916.97</v>
      </c>
      <c r="M38" s="11">
        <v>1624.55</v>
      </c>
      <c r="N38" s="11">
        <v>1916.97</v>
      </c>
      <c r="O38" s="2">
        <v>1312.98</v>
      </c>
      <c r="P38" s="2"/>
      <c r="Q38" s="2">
        <v>1624.55</v>
      </c>
      <c r="R38" s="2">
        <v>1916.97</v>
      </c>
      <c r="S38" s="2">
        <v>1624.55</v>
      </c>
      <c r="T38" s="2">
        <v>1916.97</v>
      </c>
      <c r="U38" s="2">
        <v>1312.98</v>
      </c>
      <c r="V38" s="40"/>
      <c r="W38" s="11">
        <v>1697.45</v>
      </c>
      <c r="X38" s="11">
        <v>2002.99</v>
      </c>
      <c r="Y38" s="11">
        <v>1697.45</v>
      </c>
      <c r="Z38" s="11">
        <v>2002.99</v>
      </c>
      <c r="AA38" s="2">
        <v>1387.72</v>
      </c>
      <c r="AB38" s="2"/>
      <c r="AC38" s="2">
        <v>1697.45</v>
      </c>
      <c r="AD38" s="2">
        <v>2002.99</v>
      </c>
      <c r="AE38" s="2">
        <v>1697.45</v>
      </c>
      <c r="AF38" s="2">
        <v>2002.99</v>
      </c>
      <c r="AG38" s="2">
        <v>1387.72</v>
      </c>
      <c r="AH38" s="40"/>
      <c r="AI38" s="11">
        <v>1839.03</v>
      </c>
      <c r="AJ38" s="11">
        <v>2170.06</v>
      </c>
      <c r="AK38" s="11">
        <v>1839.03</v>
      </c>
      <c r="AL38" s="11">
        <v>2170.06</v>
      </c>
      <c r="AM38" s="2">
        <v>1556.77</v>
      </c>
      <c r="AN38" s="2"/>
      <c r="AO38" s="11" t="s">
        <v>531</v>
      </c>
    </row>
    <row r="39" spans="1:41" ht="53.25" customHeight="1" thickBot="1" x14ac:dyDescent="0.3">
      <c r="A39" s="335"/>
      <c r="B39" s="338"/>
      <c r="C39" s="335"/>
      <c r="D39" s="73" t="s">
        <v>446</v>
      </c>
      <c r="E39" s="2">
        <v>858.56</v>
      </c>
      <c r="F39" s="2"/>
      <c r="G39" s="2"/>
      <c r="H39" s="2"/>
      <c r="I39" s="2"/>
      <c r="J39" s="2"/>
      <c r="K39" s="11">
        <v>875.9</v>
      </c>
      <c r="L39" s="11"/>
      <c r="M39" s="11"/>
      <c r="N39" s="11"/>
      <c r="O39" s="2"/>
      <c r="P39" s="2"/>
      <c r="Q39" s="2">
        <v>875.9</v>
      </c>
      <c r="R39" s="2"/>
      <c r="S39" s="2"/>
      <c r="T39" s="2"/>
      <c r="U39" s="2"/>
      <c r="V39" s="40"/>
      <c r="W39" s="11">
        <v>926.68</v>
      </c>
      <c r="X39" s="11"/>
      <c r="Y39" s="11"/>
      <c r="Z39" s="11"/>
      <c r="AA39" s="2"/>
      <c r="AB39" s="2"/>
      <c r="AC39" s="2">
        <v>926.68</v>
      </c>
      <c r="AD39" s="2"/>
      <c r="AE39" s="2"/>
      <c r="AF39" s="2"/>
      <c r="AG39" s="2"/>
      <c r="AH39" s="40"/>
      <c r="AI39" s="11">
        <v>1111.51</v>
      </c>
      <c r="AJ39" s="11"/>
      <c r="AK39" s="11"/>
      <c r="AL39" s="11"/>
      <c r="AM39" s="2"/>
      <c r="AN39" s="2"/>
      <c r="AO39" s="11" t="s">
        <v>531</v>
      </c>
    </row>
    <row r="40" spans="1:41" ht="18" customHeight="1" thickBot="1" x14ac:dyDescent="0.3">
      <c r="A40" s="335"/>
      <c r="B40" s="338"/>
      <c r="C40" s="335"/>
      <c r="D40" s="73" t="s">
        <v>200</v>
      </c>
      <c r="E40" s="2">
        <v>1328.77</v>
      </c>
      <c r="F40" s="2"/>
      <c r="G40" s="2"/>
      <c r="H40" s="2"/>
      <c r="I40" s="2"/>
      <c r="J40" s="2"/>
      <c r="K40" s="2">
        <v>1374.48</v>
      </c>
      <c r="L40" s="2"/>
      <c r="M40" s="2"/>
      <c r="N40" s="2"/>
      <c r="O40" s="2"/>
      <c r="P40" s="2"/>
      <c r="Q40" s="2">
        <v>1374.48</v>
      </c>
      <c r="R40" s="2"/>
      <c r="S40" s="2"/>
      <c r="T40" s="2"/>
      <c r="U40" s="2"/>
      <c r="V40" s="40"/>
      <c r="W40" s="2">
        <v>1417.69</v>
      </c>
      <c r="X40" s="2"/>
      <c r="Y40" s="2"/>
      <c r="Z40" s="2"/>
      <c r="AA40" s="2"/>
      <c r="AB40" s="2"/>
      <c r="AC40" s="2">
        <v>1417.69</v>
      </c>
      <c r="AD40" s="2"/>
      <c r="AE40" s="2"/>
      <c r="AF40" s="2"/>
      <c r="AG40" s="2"/>
      <c r="AH40" s="40"/>
      <c r="AI40" s="2">
        <v>1461.89</v>
      </c>
      <c r="AJ40" s="2"/>
      <c r="AK40" s="2"/>
      <c r="AL40" s="2"/>
      <c r="AM40" s="2"/>
      <c r="AN40" s="2"/>
      <c r="AO40" s="11" t="s">
        <v>531</v>
      </c>
    </row>
    <row r="41" spans="1:41" ht="69" customHeight="1" thickBot="1" x14ac:dyDescent="0.3">
      <c r="A41" s="335"/>
      <c r="B41" s="338"/>
      <c r="C41" s="335"/>
      <c r="D41" s="73" t="s">
        <v>199</v>
      </c>
      <c r="E41" s="2">
        <v>1509.14</v>
      </c>
      <c r="F41" s="2">
        <v>1780.79</v>
      </c>
      <c r="G41" s="2">
        <v>1698.43</v>
      </c>
      <c r="H41" s="2">
        <v>2004.15</v>
      </c>
      <c r="I41" s="2"/>
      <c r="J41" s="2"/>
      <c r="K41" s="11">
        <v>1565.02</v>
      </c>
      <c r="L41" s="2">
        <v>1846.72</v>
      </c>
      <c r="M41" s="11">
        <v>1723.21</v>
      </c>
      <c r="N41" s="2">
        <v>2033.39</v>
      </c>
      <c r="O41" s="2"/>
      <c r="P41" s="2"/>
      <c r="Q41" s="2">
        <v>1565.02</v>
      </c>
      <c r="R41" s="2">
        <v>1846.72</v>
      </c>
      <c r="S41" s="2">
        <v>1723.21</v>
      </c>
      <c r="T41" s="2">
        <v>2033.39</v>
      </c>
      <c r="U41" s="2"/>
      <c r="V41" s="40"/>
      <c r="W41" s="11">
        <v>1610.95</v>
      </c>
      <c r="X41" s="2">
        <v>1900.92</v>
      </c>
      <c r="Y41" s="11">
        <v>1768.81</v>
      </c>
      <c r="Z41" s="2">
        <v>2087.1999999999998</v>
      </c>
      <c r="AA41" s="2"/>
      <c r="AB41" s="2"/>
      <c r="AC41" s="2">
        <v>1610.95</v>
      </c>
      <c r="AD41" s="2">
        <v>1900.92</v>
      </c>
      <c r="AE41" s="2">
        <v>1768.81</v>
      </c>
      <c r="AF41" s="2">
        <v>2087.1999999999998</v>
      </c>
      <c r="AG41" s="2"/>
      <c r="AH41" s="40"/>
      <c r="AI41" s="11">
        <v>1675.33</v>
      </c>
      <c r="AJ41" s="2">
        <v>1976.89</v>
      </c>
      <c r="AK41" s="11">
        <v>1799.28</v>
      </c>
      <c r="AL41" s="2">
        <v>2123.15</v>
      </c>
      <c r="AM41" s="2"/>
      <c r="AN41" s="2"/>
      <c r="AO41" s="11" t="s">
        <v>523</v>
      </c>
    </row>
    <row r="42" spans="1:41" ht="18" customHeight="1" thickBot="1" x14ac:dyDescent="0.3">
      <c r="A42" s="335"/>
      <c r="B42" s="338"/>
      <c r="C42" s="335"/>
      <c r="D42" s="73" t="s">
        <v>198</v>
      </c>
      <c r="E42" s="2">
        <v>1457.03</v>
      </c>
      <c r="F42" s="2">
        <v>1457.03</v>
      </c>
      <c r="G42" s="2">
        <v>1457.03</v>
      </c>
      <c r="H42" s="2">
        <v>1457.03</v>
      </c>
      <c r="I42" s="2"/>
      <c r="J42" s="2"/>
      <c r="K42" s="2">
        <v>1457.03</v>
      </c>
      <c r="L42" s="2">
        <v>1457.03</v>
      </c>
      <c r="M42" s="2">
        <v>1457.03</v>
      </c>
      <c r="N42" s="2">
        <v>1457.03</v>
      </c>
      <c r="O42" s="2"/>
      <c r="P42" s="2"/>
      <c r="Q42" s="2"/>
      <c r="R42" s="2"/>
      <c r="S42" s="2"/>
      <c r="T42" s="2"/>
      <c r="U42" s="2"/>
      <c r="V42" s="40"/>
      <c r="W42" s="2"/>
      <c r="X42" s="2"/>
      <c r="Y42" s="2"/>
      <c r="Z42" s="2"/>
      <c r="AA42" s="2"/>
      <c r="AB42" s="2"/>
      <c r="AC42" s="2"/>
      <c r="AD42" s="2"/>
      <c r="AE42" s="2"/>
      <c r="AF42" s="2"/>
      <c r="AG42" s="2"/>
      <c r="AH42" s="40"/>
      <c r="AI42" s="2"/>
      <c r="AJ42" s="2"/>
      <c r="AK42" s="2"/>
      <c r="AL42" s="2"/>
      <c r="AM42" s="2"/>
      <c r="AN42" s="2"/>
      <c r="AO42" s="11" t="s">
        <v>549</v>
      </c>
    </row>
    <row r="43" spans="1:41" ht="32.25" customHeight="1" thickBot="1" x14ac:dyDescent="0.3">
      <c r="A43" s="335"/>
      <c r="B43" s="338"/>
      <c r="C43" s="335"/>
      <c r="D43" s="73" t="s">
        <v>197</v>
      </c>
      <c r="E43" s="2">
        <v>1445</v>
      </c>
      <c r="F43" s="2">
        <v>1705.1</v>
      </c>
      <c r="G43" s="2"/>
      <c r="H43" s="2"/>
      <c r="I43" s="2"/>
      <c r="J43" s="2"/>
      <c r="K43" s="11">
        <v>1445</v>
      </c>
      <c r="L43" s="2">
        <v>1705.1</v>
      </c>
      <c r="M43" s="2"/>
      <c r="N43" s="2"/>
      <c r="O43" s="2"/>
      <c r="P43" s="2"/>
      <c r="Q43" s="2">
        <v>1445</v>
      </c>
      <c r="R43" s="2">
        <v>1705.1</v>
      </c>
      <c r="S43" s="2"/>
      <c r="T43" s="2"/>
      <c r="U43" s="2"/>
      <c r="V43" s="40"/>
      <c r="W43" s="11">
        <v>1475.03</v>
      </c>
      <c r="X43" s="2">
        <v>1740.54</v>
      </c>
      <c r="Y43" s="2"/>
      <c r="Z43" s="2"/>
      <c r="AA43" s="2"/>
      <c r="AB43" s="2"/>
      <c r="AC43" s="2">
        <v>1475.03</v>
      </c>
      <c r="AD43" s="2">
        <v>1740.54</v>
      </c>
      <c r="AE43" s="2"/>
      <c r="AF43" s="2"/>
      <c r="AG43" s="2"/>
      <c r="AH43" s="40"/>
      <c r="AI43" s="11">
        <v>1505.32</v>
      </c>
      <c r="AJ43" s="2">
        <v>1776.28</v>
      </c>
      <c r="AK43" s="2"/>
      <c r="AL43" s="2"/>
      <c r="AM43" s="2"/>
      <c r="AN43" s="2"/>
      <c r="AO43" s="11" t="s">
        <v>502</v>
      </c>
    </row>
    <row r="44" spans="1:41" ht="18" customHeight="1" thickBot="1" x14ac:dyDescent="0.3">
      <c r="A44" s="335"/>
      <c r="B44" s="338"/>
      <c r="C44" s="335"/>
      <c r="D44" s="73" t="s">
        <v>196</v>
      </c>
      <c r="E44" s="2">
        <v>881.49</v>
      </c>
      <c r="F44" s="2"/>
      <c r="G44" s="2"/>
      <c r="H44" s="2"/>
      <c r="I44" s="2"/>
      <c r="J44" s="2">
        <v>868.83</v>
      </c>
      <c r="K44" s="2">
        <v>917.56</v>
      </c>
      <c r="L44" s="2"/>
      <c r="M44" s="2"/>
      <c r="N44" s="2"/>
      <c r="O44" s="2"/>
      <c r="P44" s="2">
        <v>904.38</v>
      </c>
      <c r="Q44" s="2">
        <v>917.56</v>
      </c>
      <c r="R44" s="2"/>
      <c r="S44" s="2"/>
      <c r="T44" s="2"/>
      <c r="U44" s="2"/>
      <c r="V44" s="40">
        <v>904.38</v>
      </c>
      <c r="W44" s="2">
        <v>964.38</v>
      </c>
      <c r="X44" s="2"/>
      <c r="Y44" s="2"/>
      <c r="Z44" s="2"/>
      <c r="AA44" s="2"/>
      <c r="AB44" s="2">
        <v>950.54</v>
      </c>
      <c r="AC44" s="2">
        <v>964.38</v>
      </c>
      <c r="AD44" s="2"/>
      <c r="AE44" s="2"/>
      <c r="AF44" s="2"/>
      <c r="AG44" s="2"/>
      <c r="AH44" s="40">
        <v>950.54</v>
      </c>
      <c r="AI44" s="2">
        <v>1313.38</v>
      </c>
      <c r="AJ44" s="2"/>
      <c r="AK44" s="2"/>
      <c r="AL44" s="2"/>
      <c r="AM44" s="2"/>
      <c r="AN44" s="2">
        <v>1691.25</v>
      </c>
      <c r="AO44" s="11" t="s">
        <v>531</v>
      </c>
    </row>
    <row r="45" spans="1:41" ht="18" customHeight="1" thickBot="1" x14ac:dyDescent="0.3">
      <c r="A45" s="335"/>
      <c r="B45" s="338"/>
      <c r="C45" s="335"/>
      <c r="D45" s="73" t="s">
        <v>534</v>
      </c>
      <c r="E45" s="2">
        <v>1828.84</v>
      </c>
      <c r="F45" s="2"/>
      <c r="G45" s="2"/>
      <c r="H45" s="2"/>
      <c r="I45" s="2"/>
      <c r="J45" s="2"/>
      <c r="K45" s="11">
        <v>1903.86</v>
      </c>
      <c r="L45" s="11"/>
      <c r="M45" s="2"/>
      <c r="N45" s="2"/>
      <c r="O45" s="2"/>
      <c r="P45" s="2"/>
      <c r="Q45" s="2">
        <v>1903.86</v>
      </c>
      <c r="R45" s="2"/>
      <c r="S45" s="2"/>
      <c r="T45" s="2"/>
      <c r="U45" s="2"/>
      <c r="V45" s="40">
        <v>0</v>
      </c>
      <c r="W45" s="11">
        <v>2069.4899999999998</v>
      </c>
      <c r="X45" s="11"/>
      <c r="Y45" s="2"/>
      <c r="Z45" s="2"/>
      <c r="AA45" s="2"/>
      <c r="AB45" s="2"/>
      <c r="AC45" s="2">
        <v>2069.4899999999998</v>
      </c>
      <c r="AD45" s="2"/>
      <c r="AE45" s="2"/>
      <c r="AF45" s="2"/>
      <c r="AG45" s="2"/>
      <c r="AH45" s="40"/>
      <c r="AI45" s="11">
        <v>2249.02</v>
      </c>
      <c r="AJ45" s="11"/>
      <c r="AK45" s="2"/>
      <c r="AL45" s="2"/>
      <c r="AM45" s="2"/>
      <c r="AN45" s="2"/>
      <c r="AO45" s="11" t="s">
        <v>574</v>
      </c>
    </row>
    <row r="46" spans="1:41" ht="18" customHeight="1" thickBot="1" x14ac:dyDescent="0.3">
      <c r="A46" s="335"/>
      <c r="B46" s="338"/>
      <c r="C46" s="335"/>
      <c r="D46" s="73" t="s">
        <v>195</v>
      </c>
      <c r="E46" s="2">
        <v>1201.33</v>
      </c>
      <c r="F46" s="2">
        <v>1417.56</v>
      </c>
      <c r="G46" s="2">
        <v>1201.33</v>
      </c>
      <c r="H46" s="2">
        <v>1417.56</v>
      </c>
      <c r="I46" s="2"/>
      <c r="J46" s="2"/>
      <c r="K46" s="2">
        <v>1250.0999999999999</v>
      </c>
      <c r="L46" s="2">
        <v>1475.12</v>
      </c>
      <c r="M46" s="2">
        <v>1250.0999999999999</v>
      </c>
      <c r="N46" s="2">
        <v>1475.12</v>
      </c>
      <c r="O46" s="2"/>
      <c r="P46" s="2"/>
      <c r="Q46" s="2">
        <v>1250.0999999999999</v>
      </c>
      <c r="R46" s="2">
        <v>1475.12</v>
      </c>
      <c r="S46" s="2">
        <v>1250.0999999999999</v>
      </c>
      <c r="T46" s="2">
        <v>1475.12</v>
      </c>
      <c r="U46" s="2"/>
      <c r="V46" s="40"/>
      <c r="W46" s="2">
        <v>1296.3599999999999</v>
      </c>
      <c r="X46" s="2">
        <v>1529.7</v>
      </c>
      <c r="Y46" s="2">
        <v>1296.3599999999999</v>
      </c>
      <c r="Z46" s="2">
        <v>1529.7</v>
      </c>
      <c r="AA46" s="2"/>
      <c r="AB46" s="2"/>
      <c r="AC46" s="2">
        <v>1296.3599999999999</v>
      </c>
      <c r="AD46" s="2">
        <v>1529.7</v>
      </c>
      <c r="AE46" s="2">
        <v>1296.3599999999999</v>
      </c>
      <c r="AF46" s="2">
        <v>1529.7</v>
      </c>
      <c r="AG46" s="2"/>
      <c r="AH46" s="40"/>
      <c r="AI46" s="2">
        <v>1343.41</v>
      </c>
      <c r="AJ46" s="2">
        <v>1585.22</v>
      </c>
      <c r="AK46" s="2">
        <v>1343.41</v>
      </c>
      <c r="AL46" s="2">
        <v>1585.22</v>
      </c>
      <c r="AM46" s="2"/>
      <c r="AN46" s="2"/>
      <c r="AO46" s="11" t="s">
        <v>512</v>
      </c>
    </row>
    <row r="47" spans="1:41" ht="31.5" customHeight="1" thickBot="1" x14ac:dyDescent="0.3">
      <c r="A47" s="335"/>
      <c r="B47" s="338"/>
      <c r="C47" s="335"/>
      <c r="D47" s="73" t="s">
        <v>194</v>
      </c>
      <c r="E47" s="2">
        <v>1504.31</v>
      </c>
      <c r="F47" s="2">
        <v>1775.09</v>
      </c>
      <c r="G47" s="2"/>
      <c r="H47" s="2"/>
      <c r="I47" s="2"/>
      <c r="J47" s="2"/>
      <c r="K47" s="11">
        <v>1538.69</v>
      </c>
      <c r="L47" s="2">
        <v>1815.65</v>
      </c>
      <c r="M47" s="2"/>
      <c r="N47" s="2"/>
      <c r="O47" s="2"/>
      <c r="P47" s="2"/>
      <c r="Q47" s="2"/>
      <c r="R47" s="2"/>
      <c r="S47" s="2"/>
      <c r="T47" s="2"/>
      <c r="U47" s="2"/>
      <c r="V47" s="40"/>
      <c r="W47" s="11"/>
      <c r="X47" s="2"/>
      <c r="Y47" s="2"/>
      <c r="Z47" s="2"/>
      <c r="AA47" s="2"/>
      <c r="AB47" s="2"/>
      <c r="AC47" s="2"/>
      <c r="AD47" s="2"/>
      <c r="AE47" s="2"/>
      <c r="AF47" s="2"/>
      <c r="AG47" s="2"/>
      <c r="AH47" s="40"/>
      <c r="AI47" s="11"/>
      <c r="AJ47" s="2"/>
      <c r="AK47" s="2"/>
      <c r="AL47" s="2"/>
      <c r="AM47" s="2"/>
      <c r="AN47" s="2"/>
      <c r="AO47" s="11" t="s">
        <v>547</v>
      </c>
    </row>
    <row r="48" spans="1:41" ht="18" customHeight="1" thickBot="1" x14ac:dyDescent="0.3">
      <c r="A48" s="335"/>
      <c r="B48" s="338"/>
      <c r="C48" s="335"/>
      <c r="D48" s="73" t="s">
        <v>193</v>
      </c>
      <c r="E48" s="2">
        <v>1684.86</v>
      </c>
      <c r="F48" s="2"/>
      <c r="G48" s="2"/>
      <c r="H48" s="2"/>
      <c r="I48" s="2"/>
      <c r="J48" s="2"/>
      <c r="K48" s="11">
        <v>1696.81</v>
      </c>
      <c r="L48" s="11"/>
      <c r="M48" s="2"/>
      <c r="N48" s="2"/>
      <c r="O48" s="2"/>
      <c r="P48" s="2"/>
      <c r="Q48" s="2">
        <v>1696.81</v>
      </c>
      <c r="R48" s="2"/>
      <c r="S48" s="2"/>
      <c r="T48" s="2"/>
      <c r="U48" s="2"/>
      <c r="V48" s="40"/>
      <c r="W48" s="11">
        <v>1696.81</v>
      </c>
      <c r="X48" s="11"/>
      <c r="Y48" s="2"/>
      <c r="Z48" s="2"/>
      <c r="AA48" s="2"/>
      <c r="AB48" s="2"/>
      <c r="AC48" s="2">
        <v>1696.81</v>
      </c>
      <c r="AD48" s="2"/>
      <c r="AE48" s="2"/>
      <c r="AF48" s="2"/>
      <c r="AG48" s="2"/>
      <c r="AH48" s="40"/>
      <c r="AI48" s="11">
        <v>1696.83</v>
      </c>
      <c r="AJ48" s="11"/>
      <c r="AK48" s="2"/>
      <c r="AL48" s="2"/>
      <c r="AM48" s="2"/>
      <c r="AN48" s="2"/>
      <c r="AO48" s="11" t="s">
        <v>531</v>
      </c>
    </row>
    <row r="49" spans="1:41" ht="18" customHeight="1" thickBot="1" x14ac:dyDescent="0.3">
      <c r="A49" s="335"/>
      <c r="B49" s="338"/>
      <c r="C49" s="335"/>
      <c r="D49" s="73" t="s">
        <v>581</v>
      </c>
      <c r="E49" s="2">
        <v>1473.22</v>
      </c>
      <c r="F49" s="2">
        <v>1738.4</v>
      </c>
      <c r="G49" s="2"/>
      <c r="H49" s="2"/>
      <c r="I49" s="2"/>
      <c r="J49" s="2"/>
      <c r="K49" s="2">
        <v>1528.85</v>
      </c>
      <c r="L49" s="11">
        <v>1804.04</v>
      </c>
      <c r="M49" s="2"/>
      <c r="N49" s="2"/>
      <c r="O49" s="2"/>
      <c r="P49" s="2"/>
      <c r="Q49" s="2">
        <v>1528.85</v>
      </c>
      <c r="R49" s="2">
        <v>1804.04</v>
      </c>
      <c r="S49" s="2"/>
      <c r="T49" s="2"/>
      <c r="U49" s="2"/>
      <c r="V49" s="40"/>
      <c r="W49" s="2">
        <v>1563.24</v>
      </c>
      <c r="X49" s="11">
        <v>1844.62</v>
      </c>
      <c r="Y49" s="2"/>
      <c r="Z49" s="2"/>
      <c r="AA49" s="2"/>
      <c r="AB49" s="2"/>
      <c r="AC49" s="2">
        <v>1563.24</v>
      </c>
      <c r="AD49" s="2">
        <v>1844.62</v>
      </c>
      <c r="AE49" s="2"/>
      <c r="AF49" s="2"/>
      <c r="AG49" s="2"/>
      <c r="AH49" s="40"/>
      <c r="AI49" s="2">
        <v>1597.48</v>
      </c>
      <c r="AJ49" s="11">
        <v>1885.03</v>
      </c>
      <c r="AK49" s="2"/>
      <c r="AL49" s="2"/>
      <c r="AM49" s="2"/>
      <c r="AN49" s="2"/>
      <c r="AO49" s="11" t="s">
        <v>500</v>
      </c>
    </row>
    <row r="50" spans="1:41" ht="18" customHeight="1" thickBot="1" x14ac:dyDescent="0.3">
      <c r="A50" s="335"/>
      <c r="B50" s="338"/>
      <c r="C50" s="335"/>
      <c r="D50" s="73" t="s">
        <v>192</v>
      </c>
      <c r="E50" s="2">
        <v>2309.37</v>
      </c>
      <c r="F50" s="2"/>
      <c r="G50" s="2"/>
      <c r="H50" s="2"/>
      <c r="I50" s="2"/>
      <c r="J50" s="2"/>
      <c r="K50" s="11">
        <v>2401.77</v>
      </c>
      <c r="L50" s="11"/>
      <c r="M50" s="2"/>
      <c r="N50" s="2"/>
      <c r="O50" s="2"/>
      <c r="P50" s="2"/>
      <c r="Q50" s="2">
        <v>2401.77</v>
      </c>
      <c r="R50" s="2"/>
      <c r="S50" s="2"/>
      <c r="T50" s="2"/>
      <c r="U50" s="2"/>
      <c r="V50" s="40"/>
      <c r="W50" s="11">
        <v>2499.98</v>
      </c>
      <c r="X50" s="11"/>
      <c r="Y50" s="2"/>
      <c r="Z50" s="2"/>
      <c r="AA50" s="2"/>
      <c r="AB50" s="2"/>
      <c r="AC50" s="2">
        <v>2499.98</v>
      </c>
      <c r="AD50" s="2"/>
      <c r="AE50" s="2"/>
      <c r="AF50" s="2"/>
      <c r="AG50" s="2"/>
      <c r="AH50" s="40"/>
      <c r="AI50" s="11">
        <v>2598.84</v>
      </c>
      <c r="AJ50" s="11"/>
      <c r="AK50" s="2"/>
      <c r="AL50" s="2"/>
      <c r="AM50" s="2"/>
      <c r="AN50" s="2"/>
      <c r="AO50" s="11" t="s">
        <v>500</v>
      </c>
    </row>
    <row r="51" spans="1:41" ht="18" customHeight="1" thickBot="1" x14ac:dyDescent="0.3">
      <c r="A51" s="335"/>
      <c r="B51" s="338"/>
      <c r="C51" s="335"/>
      <c r="D51" s="73" t="s">
        <v>579</v>
      </c>
      <c r="E51" s="2">
        <v>1796.43</v>
      </c>
      <c r="F51" s="2"/>
      <c r="G51" s="2">
        <v>1796.43</v>
      </c>
      <c r="H51" s="2"/>
      <c r="I51" s="2">
        <v>1470</v>
      </c>
      <c r="J51" s="2"/>
      <c r="K51" s="11">
        <v>1870.1</v>
      </c>
      <c r="L51" s="2"/>
      <c r="M51" s="11">
        <v>1810.1</v>
      </c>
      <c r="N51" s="2"/>
      <c r="O51" s="2">
        <v>1470</v>
      </c>
      <c r="P51" s="2"/>
      <c r="Q51" s="2">
        <v>1870.1</v>
      </c>
      <c r="R51" s="2"/>
      <c r="S51" s="2">
        <v>1810.1</v>
      </c>
      <c r="T51" s="2"/>
      <c r="U51" s="2">
        <v>1470</v>
      </c>
      <c r="V51" s="40"/>
      <c r="W51" s="11">
        <v>1884.19</v>
      </c>
      <c r="X51" s="2"/>
      <c r="Y51" s="11">
        <v>1884.19</v>
      </c>
      <c r="Z51" s="2"/>
      <c r="AA51" s="2">
        <v>1470</v>
      </c>
      <c r="AB51" s="2"/>
      <c r="AC51" s="2">
        <v>1884.19</v>
      </c>
      <c r="AD51" s="2"/>
      <c r="AE51" s="2">
        <v>1884.19</v>
      </c>
      <c r="AF51" s="2"/>
      <c r="AG51" s="2">
        <v>1470</v>
      </c>
      <c r="AH51" s="40"/>
      <c r="AI51" s="11">
        <v>1899.51</v>
      </c>
      <c r="AJ51" s="2"/>
      <c r="AK51" s="11">
        <v>1899.51</v>
      </c>
      <c r="AL51" s="2"/>
      <c r="AM51" s="2">
        <v>1468</v>
      </c>
      <c r="AN51" s="2"/>
      <c r="AO51" s="11" t="s">
        <v>508</v>
      </c>
    </row>
    <row r="52" spans="1:41" ht="30" customHeight="1" thickBot="1" x14ac:dyDescent="0.3">
      <c r="A52" s="335"/>
      <c r="B52" s="338"/>
      <c r="C52" s="335"/>
      <c r="D52" s="73" t="s">
        <v>191</v>
      </c>
      <c r="E52" s="2">
        <v>1846.78</v>
      </c>
      <c r="F52" s="2">
        <v>1846.78</v>
      </c>
      <c r="G52" s="2"/>
      <c r="H52" s="2"/>
      <c r="I52" s="2"/>
      <c r="J52" s="2"/>
      <c r="K52" s="2">
        <v>1908.29</v>
      </c>
      <c r="L52" s="2">
        <v>1908.29</v>
      </c>
      <c r="M52" s="2"/>
      <c r="N52" s="2"/>
      <c r="O52" s="2"/>
      <c r="P52" s="2"/>
      <c r="Q52" s="2"/>
      <c r="R52" s="2"/>
      <c r="S52" s="2"/>
      <c r="T52" s="2"/>
      <c r="U52" s="2"/>
      <c r="V52" s="40"/>
      <c r="W52" s="2"/>
      <c r="X52" s="2"/>
      <c r="Y52" s="2"/>
      <c r="Z52" s="2"/>
      <c r="AA52" s="2"/>
      <c r="AB52" s="2"/>
      <c r="AC52" s="2"/>
      <c r="AD52" s="2"/>
      <c r="AE52" s="2"/>
      <c r="AF52" s="2"/>
      <c r="AG52" s="2"/>
      <c r="AH52" s="40"/>
      <c r="AI52" s="2"/>
      <c r="AJ52" s="2"/>
      <c r="AK52" s="2"/>
      <c r="AL52" s="2"/>
      <c r="AM52" s="2"/>
      <c r="AN52" s="2"/>
      <c r="AO52" s="13" t="s">
        <v>547</v>
      </c>
    </row>
    <row r="53" spans="1:41" ht="30.75" customHeight="1" thickBot="1" x14ac:dyDescent="0.3">
      <c r="A53" s="335"/>
      <c r="B53" s="338"/>
      <c r="C53" s="335"/>
      <c r="D53" s="73" t="s">
        <v>190</v>
      </c>
      <c r="E53" s="2">
        <v>1359.26</v>
      </c>
      <c r="F53" s="2">
        <v>1603.93</v>
      </c>
      <c r="G53" s="2"/>
      <c r="H53" s="2"/>
      <c r="I53" s="2"/>
      <c r="J53" s="2"/>
      <c r="K53" s="2">
        <v>1414.8</v>
      </c>
      <c r="L53" s="2">
        <v>1669.46</v>
      </c>
      <c r="M53" s="2"/>
      <c r="N53" s="2"/>
      <c r="O53" s="2"/>
      <c r="P53" s="2"/>
      <c r="Q53" s="2">
        <v>1414.8</v>
      </c>
      <c r="R53" s="2">
        <v>1669.46</v>
      </c>
      <c r="S53" s="2"/>
      <c r="T53" s="2"/>
      <c r="U53" s="2"/>
      <c r="V53" s="40"/>
      <c r="W53" s="2">
        <v>1478.4</v>
      </c>
      <c r="X53" s="2">
        <v>1744.51</v>
      </c>
      <c r="Y53" s="2"/>
      <c r="Z53" s="2"/>
      <c r="AA53" s="2"/>
      <c r="AB53" s="2"/>
      <c r="AC53" s="2">
        <v>1478.4</v>
      </c>
      <c r="AD53" s="2">
        <v>1744.51</v>
      </c>
      <c r="AE53" s="2"/>
      <c r="AF53" s="2"/>
      <c r="AG53" s="2"/>
      <c r="AH53" s="40"/>
      <c r="AI53" s="2">
        <v>1536.45</v>
      </c>
      <c r="AJ53" s="2">
        <v>1813.01</v>
      </c>
      <c r="AK53" s="2"/>
      <c r="AL53" s="2"/>
      <c r="AM53" s="2"/>
      <c r="AN53" s="2"/>
      <c r="AO53" s="11" t="s">
        <v>535</v>
      </c>
    </row>
    <row r="54" spans="1:41" ht="18" customHeight="1" thickBot="1" x14ac:dyDescent="0.3">
      <c r="A54" s="335"/>
      <c r="B54" s="338"/>
      <c r="C54" s="335"/>
      <c r="D54" s="73" t="s">
        <v>189</v>
      </c>
      <c r="E54" s="2">
        <v>1216.4000000000001</v>
      </c>
      <c r="F54" s="2">
        <v>1435.35</v>
      </c>
      <c r="G54" s="2"/>
      <c r="H54" s="2"/>
      <c r="I54" s="2"/>
      <c r="J54" s="2"/>
      <c r="K54" s="11">
        <v>1266.28</v>
      </c>
      <c r="L54" s="11">
        <v>1494.21</v>
      </c>
      <c r="M54" s="2"/>
      <c r="N54" s="2"/>
      <c r="O54" s="2"/>
      <c r="P54" s="2"/>
      <c r="Q54" s="2"/>
      <c r="R54" s="2"/>
      <c r="S54" s="2"/>
      <c r="T54" s="2"/>
      <c r="U54" s="2"/>
      <c r="V54" s="40"/>
      <c r="W54" s="11"/>
      <c r="X54" s="11"/>
      <c r="Y54" s="2"/>
      <c r="Z54" s="2"/>
      <c r="AA54" s="2"/>
      <c r="AB54" s="2"/>
      <c r="AC54" s="2"/>
      <c r="AD54" s="2"/>
      <c r="AE54" s="2"/>
      <c r="AF54" s="2"/>
      <c r="AG54" s="2"/>
      <c r="AH54" s="40"/>
      <c r="AI54" s="11"/>
      <c r="AJ54" s="11"/>
      <c r="AK54" s="2"/>
      <c r="AL54" s="2"/>
      <c r="AM54" s="2"/>
      <c r="AN54" s="2"/>
      <c r="AO54" s="11" t="s">
        <v>549</v>
      </c>
    </row>
    <row r="55" spans="1:41" ht="18" customHeight="1" thickBot="1" x14ac:dyDescent="0.3">
      <c r="A55" s="335"/>
      <c r="B55" s="338"/>
      <c r="C55" s="335"/>
      <c r="D55" s="73" t="s">
        <v>188</v>
      </c>
      <c r="E55" s="2">
        <v>2061.83</v>
      </c>
      <c r="F55" s="2"/>
      <c r="G55" s="2"/>
      <c r="H55" s="2"/>
      <c r="I55" s="2"/>
      <c r="J55" s="2"/>
      <c r="K55" s="11">
        <v>2146.38</v>
      </c>
      <c r="L55" s="2"/>
      <c r="M55" s="2"/>
      <c r="N55" s="2"/>
      <c r="O55" s="2"/>
      <c r="P55" s="2"/>
      <c r="Q55" s="2">
        <v>2146.38</v>
      </c>
      <c r="R55" s="2"/>
      <c r="S55" s="2"/>
      <c r="T55" s="2"/>
      <c r="U55" s="2"/>
      <c r="V55" s="40"/>
      <c r="W55" s="11">
        <v>2160.35</v>
      </c>
      <c r="X55" s="2"/>
      <c r="Y55" s="2"/>
      <c r="Z55" s="2"/>
      <c r="AA55" s="2"/>
      <c r="AB55" s="2"/>
      <c r="AC55" s="2">
        <v>2160.35</v>
      </c>
      <c r="AD55" s="2"/>
      <c r="AE55" s="2"/>
      <c r="AF55" s="2"/>
      <c r="AG55" s="2"/>
      <c r="AH55" s="40"/>
      <c r="AI55" s="11">
        <v>2174.25</v>
      </c>
      <c r="AJ55" s="2"/>
      <c r="AK55" s="2"/>
      <c r="AL55" s="2"/>
      <c r="AM55" s="2"/>
      <c r="AN55" s="2"/>
      <c r="AO55" s="11" t="s">
        <v>492</v>
      </c>
    </row>
    <row r="56" spans="1:41" ht="35.25" customHeight="1" thickBot="1" x14ac:dyDescent="0.3">
      <c r="A56" s="335"/>
      <c r="B56" s="338"/>
      <c r="C56" s="335"/>
      <c r="D56" s="73" t="s">
        <v>434</v>
      </c>
      <c r="E56" s="2">
        <v>1224.52</v>
      </c>
      <c r="F56" s="2"/>
      <c r="G56" s="2"/>
      <c r="H56" s="2"/>
      <c r="I56" s="2"/>
      <c r="J56" s="2"/>
      <c r="K56" s="11">
        <v>1274.75</v>
      </c>
      <c r="L56" s="2"/>
      <c r="M56" s="2"/>
      <c r="N56" s="2"/>
      <c r="O56" s="2"/>
      <c r="P56" s="2"/>
      <c r="Q56" s="2">
        <v>1274.75</v>
      </c>
      <c r="R56" s="2"/>
      <c r="S56" s="2"/>
      <c r="T56" s="2"/>
      <c r="U56" s="2"/>
      <c r="V56" s="40"/>
      <c r="W56" s="11">
        <v>1332.13</v>
      </c>
      <c r="X56" s="2"/>
      <c r="Y56" s="2"/>
      <c r="Z56" s="2"/>
      <c r="AA56" s="2"/>
      <c r="AB56" s="2"/>
      <c r="AC56" s="2">
        <v>1332.13</v>
      </c>
      <c r="AD56" s="2"/>
      <c r="AE56" s="2"/>
      <c r="AF56" s="2"/>
      <c r="AG56" s="2"/>
      <c r="AH56" s="40"/>
      <c r="AI56" s="11">
        <v>1387.47</v>
      </c>
      <c r="AJ56" s="2"/>
      <c r="AK56" s="2"/>
      <c r="AL56" s="2"/>
      <c r="AM56" s="2"/>
      <c r="AN56" s="2"/>
      <c r="AO56" s="11" t="s">
        <v>500</v>
      </c>
    </row>
    <row r="57" spans="1:41" ht="32.25" customHeight="1" thickBot="1" x14ac:dyDescent="0.3">
      <c r="A57" s="335"/>
      <c r="B57" s="338"/>
      <c r="C57" s="335"/>
      <c r="D57" s="73" t="s">
        <v>435</v>
      </c>
      <c r="E57" s="2">
        <v>1978.92</v>
      </c>
      <c r="F57" s="2">
        <v>2335.13</v>
      </c>
      <c r="G57" s="2">
        <v>1978.92</v>
      </c>
      <c r="H57" s="2">
        <v>2335.13</v>
      </c>
      <c r="I57" s="2"/>
      <c r="J57" s="2"/>
      <c r="K57" s="11">
        <v>1978.92</v>
      </c>
      <c r="L57" s="2">
        <v>2335.13</v>
      </c>
      <c r="M57" s="2">
        <v>1978.92</v>
      </c>
      <c r="N57" s="2">
        <v>2335.13</v>
      </c>
      <c r="O57" s="2"/>
      <c r="P57" s="2"/>
      <c r="Q57" s="2">
        <v>1978.92</v>
      </c>
      <c r="R57" s="2">
        <v>2335.13</v>
      </c>
      <c r="S57" s="2">
        <v>1978.92</v>
      </c>
      <c r="T57" s="2">
        <v>2335.13</v>
      </c>
      <c r="U57" s="2"/>
      <c r="V57" s="40"/>
      <c r="W57" s="11">
        <v>2057.13</v>
      </c>
      <c r="X57" s="2">
        <v>2427.41</v>
      </c>
      <c r="Y57" s="2">
        <v>2057.13</v>
      </c>
      <c r="Z57" s="2">
        <v>2427.41</v>
      </c>
      <c r="AA57" s="2"/>
      <c r="AB57" s="2"/>
      <c r="AC57" s="2">
        <v>2057.13</v>
      </c>
      <c r="AD57" s="2">
        <v>2427.41</v>
      </c>
      <c r="AE57" s="2">
        <v>2057.13</v>
      </c>
      <c r="AF57" s="2">
        <v>2427.41</v>
      </c>
      <c r="AG57" s="2"/>
      <c r="AH57" s="40"/>
      <c r="AI57" s="11">
        <v>2123.86</v>
      </c>
      <c r="AJ57" s="2">
        <v>2506.15</v>
      </c>
      <c r="AK57" s="2">
        <v>2123.86</v>
      </c>
      <c r="AL57" s="2">
        <v>2506.15</v>
      </c>
      <c r="AM57" s="2"/>
      <c r="AN57" s="2"/>
      <c r="AO57" s="11" t="s">
        <v>500</v>
      </c>
    </row>
    <row r="58" spans="1:41" ht="18" customHeight="1" thickBot="1" x14ac:dyDescent="0.3">
      <c r="A58" s="335"/>
      <c r="B58" s="338"/>
      <c r="C58" s="335"/>
      <c r="D58" s="73" t="s">
        <v>187</v>
      </c>
      <c r="E58" s="2">
        <v>1665.58</v>
      </c>
      <c r="F58" s="2"/>
      <c r="G58" s="2">
        <v>1665.58</v>
      </c>
      <c r="H58" s="2"/>
      <c r="I58" s="2"/>
      <c r="J58" s="2"/>
      <c r="K58" s="2">
        <v>1733.79</v>
      </c>
      <c r="L58" s="2"/>
      <c r="M58" s="2">
        <v>1733.79</v>
      </c>
      <c r="N58" s="2"/>
      <c r="O58" s="2"/>
      <c r="P58" s="2"/>
      <c r="Q58" s="2">
        <v>1733.79</v>
      </c>
      <c r="R58" s="2"/>
      <c r="S58" s="2">
        <v>1733.79</v>
      </c>
      <c r="T58" s="2"/>
      <c r="U58" s="2"/>
      <c r="V58" s="40"/>
      <c r="W58" s="2">
        <v>1807.4</v>
      </c>
      <c r="X58" s="2"/>
      <c r="Y58" s="2">
        <v>1807.4</v>
      </c>
      <c r="Z58" s="2"/>
      <c r="AA58" s="2"/>
      <c r="AB58" s="2"/>
      <c r="AC58" s="2">
        <v>1807.4</v>
      </c>
      <c r="AD58" s="2"/>
      <c r="AE58" s="2">
        <v>1807.4</v>
      </c>
      <c r="AF58" s="2"/>
      <c r="AG58" s="2"/>
      <c r="AH58" s="40"/>
      <c r="AI58" s="2">
        <v>1878.95</v>
      </c>
      <c r="AJ58" s="2"/>
      <c r="AK58" s="2">
        <v>1878.95</v>
      </c>
      <c r="AL58" s="2"/>
      <c r="AM58" s="2"/>
      <c r="AN58" s="2"/>
      <c r="AO58" s="11" t="s">
        <v>500</v>
      </c>
    </row>
    <row r="59" spans="1:41" ht="18" customHeight="1" thickBot="1" x14ac:dyDescent="0.3">
      <c r="A59" s="335"/>
      <c r="B59" s="338"/>
      <c r="C59" s="335"/>
      <c r="D59" s="73" t="s">
        <v>186</v>
      </c>
      <c r="E59" s="7">
        <v>1453.67</v>
      </c>
      <c r="F59" s="7"/>
      <c r="G59" s="2"/>
      <c r="H59" s="2"/>
      <c r="I59" s="2"/>
      <c r="J59" s="2"/>
      <c r="K59" s="7">
        <v>1513.21</v>
      </c>
      <c r="L59" s="7"/>
      <c r="M59" s="2"/>
      <c r="N59" s="2"/>
      <c r="O59" s="2"/>
      <c r="P59" s="2"/>
      <c r="Q59" s="2">
        <v>1513.21</v>
      </c>
      <c r="R59" s="2"/>
      <c r="S59" s="2"/>
      <c r="T59" s="2"/>
      <c r="U59" s="2"/>
      <c r="V59" s="40"/>
      <c r="W59" s="7">
        <v>1562.18</v>
      </c>
      <c r="X59" s="7"/>
      <c r="Y59" s="2"/>
      <c r="Z59" s="2"/>
      <c r="AA59" s="2"/>
      <c r="AB59" s="2"/>
      <c r="AC59" s="2">
        <v>1562.18</v>
      </c>
      <c r="AD59" s="2"/>
      <c r="AE59" s="2"/>
      <c r="AF59" s="2"/>
      <c r="AG59" s="2"/>
      <c r="AH59" s="40"/>
      <c r="AI59" s="7">
        <v>1608.41</v>
      </c>
      <c r="AJ59" s="7"/>
      <c r="AK59" s="2"/>
      <c r="AL59" s="2"/>
      <c r="AM59" s="2"/>
      <c r="AN59" s="2"/>
      <c r="AO59" s="8" t="s">
        <v>508</v>
      </c>
    </row>
    <row r="60" spans="1:41" ht="18" customHeight="1" thickBot="1" x14ac:dyDescent="0.3">
      <c r="A60" s="335"/>
      <c r="B60" s="338"/>
      <c r="C60" s="335"/>
      <c r="D60" s="73" t="s">
        <v>185</v>
      </c>
      <c r="E60" s="14">
        <v>1893.58</v>
      </c>
      <c r="F60" s="15"/>
      <c r="G60" s="15"/>
      <c r="H60" s="15"/>
      <c r="I60" s="15"/>
      <c r="J60" s="15"/>
      <c r="K60" s="14">
        <v>1893.61</v>
      </c>
      <c r="L60" s="15"/>
      <c r="M60" s="2"/>
      <c r="N60" s="2"/>
      <c r="O60" s="2"/>
      <c r="P60" s="2"/>
      <c r="Q60" s="2">
        <v>1893.61</v>
      </c>
      <c r="R60" s="2"/>
      <c r="S60" s="2"/>
      <c r="T60" s="2"/>
      <c r="U60" s="2"/>
      <c r="V60" s="40"/>
      <c r="W60" s="14">
        <v>1978.29</v>
      </c>
      <c r="X60" s="15"/>
      <c r="Y60" s="2"/>
      <c r="Z60" s="2"/>
      <c r="AA60" s="2"/>
      <c r="AB60" s="2"/>
      <c r="AC60" s="2">
        <v>1978.29</v>
      </c>
      <c r="AD60" s="2"/>
      <c r="AE60" s="2"/>
      <c r="AF60" s="2"/>
      <c r="AG60" s="2"/>
      <c r="AH60" s="40"/>
      <c r="AI60" s="16">
        <v>2056.9699999999998</v>
      </c>
      <c r="AJ60" s="15"/>
      <c r="AK60" s="2"/>
      <c r="AL60" s="2"/>
      <c r="AM60" s="2"/>
      <c r="AN60" s="2"/>
      <c r="AO60" s="15" t="s">
        <v>500</v>
      </c>
    </row>
    <row r="61" spans="1:41" ht="18" customHeight="1" thickBot="1" x14ac:dyDescent="0.3">
      <c r="A61" s="335"/>
      <c r="B61" s="338"/>
      <c r="C61" s="335"/>
      <c r="D61" s="73" t="s">
        <v>184</v>
      </c>
      <c r="E61" s="2">
        <v>1425.64</v>
      </c>
      <c r="F61" s="2"/>
      <c r="G61" s="2"/>
      <c r="H61" s="2"/>
      <c r="I61" s="2"/>
      <c r="J61" s="2"/>
      <c r="K61" s="11">
        <v>1431.7</v>
      </c>
      <c r="L61" s="2"/>
      <c r="M61" s="2"/>
      <c r="N61" s="2"/>
      <c r="O61" s="2"/>
      <c r="P61" s="2"/>
      <c r="Q61" s="2">
        <v>1431.7</v>
      </c>
      <c r="R61" s="2"/>
      <c r="S61" s="2"/>
      <c r="T61" s="2"/>
      <c r="U61" s="2"/>
      <c r="V61" s="40"/>
      <c r="W61" s="11">
        <v>1438.11</v>
      </c>
      <c r="X61" s="2"/>
      <c r="Y61" s="2"/>
      <c r="Z61" s="2"/>
      <c r="AA61" s="2"/>
      <c r="AB61" s="2"/>
      <c r="AC61" s="2">
        <v>1438.11</v>
      </c>
      <c r="AD61" s="2"/>
      <c r="AE61" s="2"/>
      <c r="AF61" s="2"/>
      <c r="AG61" s="2"/>
      <c r="AH61" s="40"/>
      <c r="AI61" s="11">
        <v>1444.53</v>
      </c>
      <c r="AJ61" s="2"/>
      <c r="AK61" s="2"/>
      <c r="AL61" s="2"/>
      <c r="AM61" s="2"/>
      <c r="AN61" s="2"/>
      <c r="AO61" s="11" t="s">
        <v>512</v>
      </c>
    </row>
    <row r="62" spans="1:41" ht="18" customHeight="1" thickBot="1" x14ac:dyDescent="0.3">
      <c r="A62" s="335"/>
      <c r="B62" s="338"/>
      <c r="C62" s="335"/>
      <c r="D62" s="73" t="s">
        <v>183</v>
      </c>
      <c r="E62" s="2">
        <v>2302.54</v>
      </c>
      <c r="F62" s="2"/>
      <c r="G62" s="2"/>
      <c r="H62" s="2"/>
      <c r="I62" s="2"/>
      <c r="J62" s="2"/>
      <c r="K62" s="2">
        <v>2302.54</v>
      </c>
      <c r="L62" s="2"/>
      <c r="M62" s="2"/>
      <c r="N62" s="2"/>
      <c r="O62" s="2"/>
      <c r="P62" s="2"/>
      <c r="Q62" s="2">
        <v>2302.54</v>
      </c>
      <c r="R62" s="2"/>
      <c r="S62" s="2"/>
      <c r="T62" s="2"/>
      <c r="U62" s="2"/>
      <c r="V62" s="40"/>
      <c r="W62" s="2">
        <v>2302.54</v>
      </c>
      <c r="X62" s="2"/>
      <c r="Y62" s="2"/>
      <c r="Z62" s="2"/>
      <c r="AA62" s="2"/>
      <c r="AB62" s="2"/>
      <c r="AC62" s="2">
        <v>2302.54</v>
      </c>
      <c r="AD62" s="2"/>
      <c r="AE62" s="2"/>
      <c r="AF62" s="2"/>
      <c r="AG62" s="2"/>
      <c r="AH62" s="40"/>
      <c r="AI62" s="2">
        <v>2302.54</v>
      </c>
      <c r="AJ62" s="2"/>
      <c r="AK62" s="2"/>
      <c r="AL62" s="2"/>
      <c r="AM62" s="2"/>
      <c r="AN62" s="2"/>
      <c r="AO62" s="11" t="s">
        <v>523</v>
      </c>
    </row>
    <row r="63" spans="1:41" ht="18" customHeight="1" thickBot="1" x14ac:dyDescent="0.3">
      <c r="A63" s="335"/>
      <c r="B63" s="338"/>
      <c r="C63" s="335"/>
      <c r="D63" s="73" t="s">
        <v>513</v>
      </c>
      <c r="E63" s="2">
        <v>1171.56</v>
      </c>
      <c r="F63" s="2">
        <v>1382.44</v>
      </c>
      <c r="G63" s="2">
        <v>1171.56</v>
      </c>
      <c r="H63" s="2">
        <v>1382.44</v>
      </c>
      <c r="I63" s="2"/>
      <c r="J63" s="2"/>
      <c r="K63" s="11">
        <v>1219.55</v>
      </c>
      <c r="L63" s="11">
        <v>1439.07</v>
      </c>
      <c r="M63" s="2">
        <v>1219.55</v>
      </c>
      <c r="N63" s="11">
        <v>1439.07</v>
      </c>
      <c r="O63" s="2"/>
      <c r="P63" s="2"/>
      <c r="Q63" s="2">
        <v>1219.55</v>
      </c>
      <c r="R63" s="2">
        <v>1439.07</v>
      </c>
      <c r="S63" s="2">
        <v>1219.55</v>
      </c>
      <c r="T63" s="2">
        <v>1439.07</v>
      </c>
      <c r="U63" s="2"/>
      <c r="V63" s="40"/>
      <c r="W63" s="11">
        <v>1274.42</v>
      </c>
      <c r="X63" s="11">
        <v>1503.82</v>
      </c>
      <c r="Y63" s="2">
        <v>1274.42</v>
      </c>
      <c r="Z63" s="11">
        <v>1503.82</v>
      </c>
      <c r="AA63" s="2"/>
      <c r="AB63" s="2"/>
      <c r="AC63" s="2">
        <v>1274.42</v>
      </c>
      <c r="AD63" s="2">
        <v>1503.82</v>
      </c>
      <c r="AE63" s="2">
        <v>1274.42</v>
      </c>
      <c r="AF63" s="2">
        <v>1503.82</v>
      </c>
      <c r="AG63" s="2"/>
      <c r="AH63" s="40"/>
      <c r="AI63" s="11">
        <v>1325.28</v>
      </c>
      <c r="AJ63" s="11">
        <v>1563.83</v>
      </c>
      <c r="AK63" s="2">
        <v>1325.28</v>
      </c>
      <c r="AL63" s="11">
        <v>1563.83</v>
      </c>
      <c r="AM63" s="2"/>
      <c r="AN63" s="2"/>
      <c r="AO63" s="11" t="s">
        <v>512</v>
      </c>
    </row>
    <row r="64" spans="1:41" ht="18" customHeight="1" thickBot="1" x14ac:dyDescent="0.3">
      <c r="A64" s="335"/>
      <c r="B64" s="338"/>
      <c r="C64" s="335"/>
      <c r="D64" s="73" t="s">
        <v>182</v>
      </c>
      <c r="E64" s="2">
        <v>1686.25</v>
      </c>
      <c r="F64" s="2"/>
      <c r="G64" s="2"/>
      <c r="H64" s="2"/>
      <c r="I64" s="2"/>
      <c r="J64" s="2"/>
      <c r="K64" s="11">
        <v>1747.57</v>
      </c>
      <c r="L64" s="2"/>
      <c r="M64" s="2"/>
      <c r="N64" s="2"/>
      <c r="O64" s="2"/>
      <c r="P64" s="2"/>
      <c r="Q64" s="2">
        <v>1747.57</v>
      </c>
      <c r="R64" s="2"/>
      <c r="S64" s="2"/>
      <c r="T64" s="2"/>
      <c r="U64" s="2"/>
      <c r="V64" s="40"/>
      <c r="W64" s="11">
        <v>1819.78</v>
      </c>
      <c r="X64" s="2"/>
      <c r="Y64" s="2"/>
      <c r="Z64" s="2"/>
      <c r="AA64" s="2"/>
      <c r="AB64" s="2"/>
      <c r="AC64" s="2">
        <v>1819.78</v>
      </c>
      <c r="AD64" s="2"/>
      <c r="AE64" s="2"/>
      <c r="AF64" s="2"/>
      <c r="AG64" s="2"/>
      <c r="AH64" s="40"/>
      <c r="AI64" s="11">
        <v>1889.18</v>
      </c>
      <c r="AJ64" s="2"/>
      <c r="AK64" s="2"/>
      <c r="AL64" s="2"/>
      <c r="AM64" s="2"/>
      <c r="AN64" s="2"/>
      <c r="AO64" s="11" t="s">
        <v>495</v>
      </c>
    </row>
    <row r="65" spans="1:41" ht="18" customHeight="1" thickBot="1" x14ac:dyDescent="0.3">
      <c r="A65" s="335"/>
      <c r="B65" s="338"/>
      <c r="C65" s="335"/>
      <c r="D65" s="73" t="s">
        <v>181</v>
      </c>
      <c r="E65" s="2">
        <v>2222.9499999999998</v>
      </c>
      <c r="F65" s="2"/>
      <c r="G65" s="2"/>
      <c r="H65" s="2"/>
      <c r="I65" s="2"/>
      <c r="J65" s="2"/>
      <c r="K65" s="11">
        <v>2311.13</v>
      </c>
      <c r="L65" s="11"/>
      <c r="M65" s="2"/>
      <c r="N65" s="2"/>
      <c r="O65" s="2"/>
      <c r="P65" s="2"/>
      <c r="Q65" s="2">
        <v>2311.13</v>
      </c>
      <c r="R65" s="2"/>
      <c r="S65" s="2"/>
      <c r="T65" s="2"/>
      <c r="U65" s="2"/>
      <c r="V65" s="40"/>
      <c r="W65" s="11">
        <v>2421.4899999999998</v>
      </c>
      <c r="X65" s="11"/>
      <c r="Y65" s="2"/>
      <c r="Z65" s="2"/>
      <c r="AA65" s="2"/>
      <c r="AB65" s="2"/>
      <c r="AC65" s="2">
        <v>2421.4899999999998</v>
      </c>
      <c r="AD65" s="2"/>
      <c r="AE65" s="2"/>
      <c r="AF65" s="2"/>
      <c r="AG65" s="2"/>
      <c r="AH65" s="40"/>
      <c r="AI65" s="11">
        <v>2527.2399999999998</v>
      </c>
      <c r="AJ65" s="11"/>
      <c r="AK65" s="2"/>
      <c r="AL65" s="2"/>
      <c r="AM65" s="2"/>
      <c r="AN65" s="2"/>
      <c r="AO65" s="11" t="s">
        <v>523</v>
      </c>
    </row>
    <row r="66" spans="1:41" ht="18" customHeight="1" thickBot="1" x14ac:dyDescent="0.3">
      <c r="A66" s="335"/>
      <c r="B66" s="338"/>
      <c r="C66" s="335"/>
      <c r="D66" s="73" t="s">
        <v>180</v>
      </c>
      <c r="E66" s="2">
        <v>1768.74</v>
      </c>
      <c r="F66" s="2"/>
      <c r="G66" s="2"/>
      <c r="H66" s="2"/>
      <c r="I66" s="2"/>
      <c r="J66" s="2"/>
      <c r="K66" s="2">
        <v>1817.7</v>
      </c>
      <c r="L66" s="2"/>
      <c r="M66" s="2"/>
      <c r="N66" s="2"/>
      <c r="O66" s="2"/>
      <c r="P66" s="2"/>
      <c r="Q66" s="2">
        <v>1817.7</v>
      </c>
      <c r="R66" s="2"/>
      <c r="S66" s="2"/>
      <c r="T66" s="2"/>
      <c r="U66" s="2"/>
      <c r="V66" s="40"/>
      <c r="W66" s="2">
        <v>1860.6</v>
      </c>
      <c r="X66" s="2"/>
      <c r="Y66" s="2"/>
      <c r="Z66" s="2"/>
      <c r="AA66" s="2"/>
      <c r="AB66" s="2"/>
      <c r="AC66" s="2">
        <v>1860.6</v>
      </c>
      <c r="AD66" s="2"/>
      <c r="AE66" s="2"/>
      <c r="AF66" s="2"/>
      <c r="AG66" s="2"/>
      <c r="AH66" s="40"/>
      <c r="AI66" s="2">
        <v>1906.94</v>
      </c>
      <c r="AJ66" s="2"/>
      <c r="AK66" s="2"/>
      <c r="AL66" s="2"/>
      <c r="AM66" s="2"/>
      <c r="AN66" s="2"/>
      <c r="AO66" s="11" t="s">
        <v>504</v>
      </c>
    </row>
    <row r="67" spans="1:41" ht="18" customHeight="1" thickBot="1" x14ac:dyDescent="0.3">
      <c r="A67" s="335"/>
      <c r="B67" s="338"/>
      <c r="C67" s="335"/>
      <c r="D67" s="73" t="s">
        <v>179</v>
      </c>
      <c r="E67" s="2">
        <v>1332.41</v>
      </c>
      <c r="F67" s="2">
        <v>1572.24</v>
      </c>
      <c r="G67" s="2"/>
      <c r="H67" s="2"/>
      <c r="I67" s="2"/>
      <c r="J67" s="2">
        <v>245.92</v>
      </c>
      <c r="K67" s="2">
        <v>1371.88</v>
      </c>
      <c r="L67" s="2">
        <v>1618.82</v>
      </c>
      <c r="M67" s="2"/>
      <c r="N67" s="2"/>
      <c r="O67" s="2"/>
      <c r="P67" s="2">
        <v>254.58</v>
      </c>
      <c r="Q67" s="2">
        <v>1371.88</v>
      </c>
      <c r="R67" s="2">
        <v>1618.82</v>
      </c>
      <c r="S67" s="2"/>
      <c r="T67" s="2"/>
      <c r="U67" s="2"/>
      <c r="V67" s="40">
        <v>254.58</v>
      </c>
      <c r="W67" s="2">
        <v>1406.41</v>
      </c>
      <c r="X67" s="2">
        <v>1659.56</v>
      </c>
      <c r="Y67" s="2"/>
      <c r="Z67" s="2"/>
      <c r="AA67" s="2"/>
      <c r="AB67" s="2">
        <v>263.35000000000002</v>
      </c>
      <c r="AC67" s="2">
        <v>1406.41</v>
      </c>
      <c r="AD67" s="2">
        <v>1659.56</v>
      </c>
      <c r="AE67" s="2"/>
      <c r="AF67" s="2"/>
      <c r="AG67" s="2"/>
      <c r="AH67" s="40">
        <v>263.35000000000002</v>
      </c>
      <c r="AI67" s="2">
        <v>1423.39</v>
      </c>
      <c r="AJ67" s="2">
        <v>1679.6</v>
      </c>
      <c r="AK67" s="2"/>
      <c r="AL67" s="2"/>
      <c r="AM67" s="2"/>
      <c r="AN67" s="2">
        <v>271.57</v>
      </c>
      <c r="AO67" s="11" t="s">
        <v>508</v>
      </c>
    </row>
    <row r="68" spans="1:41" ht="18" customHeight="1" thickBot="1" x14ac:dyDescent="0.3">
      <c r="A68" s="335"/>
      <c r="B68" s="338"/>
      <c r="C68" s="335"/>
      <c r="D68" s="73" t="s">
        <v>178</v>
      </c>
      <c r="E68" s="7">
        <v>8855.5300000000007</v>
      </c>
      <c r="F68" s="7">
        <v>8855.5300000000007</v>
      </c>
      <c r="G68" s="2"/>
      <c r="H68" s="2"/>
      <c r="I68" s="2"/>
      <c r="J68" s="2"/>
      <c r="K68" s="7"/>
      <c r="L68" s="7"/>
      <c r="M68" s="2"/>
      <c r="N68" s="2"/>
      <c r="O68" s="2"/>
      <c r="P68" s="2"/>
      <c r="Q68" s="2"/>
      <c r="R68" s="2"/>
      <c r="S68" s="2"/>
      <c r="T68" s="2"/>
      <c r="U68" s="2"/>
      <c r="V68" s="40"/>
      <c r="W68" s="7"/>
      <c r="X68" s="7"/>
      <c r="Y68" s="2"/>
      <c r="Z68" s="2"/>
      <c r="AA68" s="2"/>
      <c r="AB68" s="2"/>
      <c r="AC68" s="2"/>
      <c r="AD68" s="2"/>
      <c r="AE68" s="2"/>
      <c r="AF68" s="2"/>
      <c r="AG68" s="2"/>
      <c r="AH68" s="40"/>
      <c r="AI68" s="7"/>
      <c r="AJ68" s="7"/>
      <c r="AK68" s="2"/>
      <c r="AL68" s="2"/>
      <c r="AM68" s="2"/>
      <c r="AN68" s="2"/>
      <c r="AO68" s="8"/>
    </row>
    <row r="69" spans="1:41" ht="18" customHeight="1" thickBot="1" x14ac:dyDescent="0.3">
      <c r="A69" s="335"/>
      <c r="B69" s="338"/>
      <c r="C69" s="335"/>
      <c r="D69" s="73" t="s">
        <v>177</v>
      </c>
      <c r="E69" s="2">
        <v>1702.58</v>
      </c>
      <c r="F69" s="2"/>
      <c r="G69" s="2"/>
      <c r="H69" s="2"/>
      <c r="I69" s="2"/>
      <c r="J69" s="2"/>
      <c r="K69" s="2">
        <v>1772.43</v>
      </c>
      <c r="L69" s="2"/>
      <c r="M69" s="2"/>
      <c r="N69" s="2"/>
      <c r="O69" s="2"/>
      <c r="P69" s="2"/>
      <c r="Q69" s="2">
        <v>1772.43</v>
      </c>
      <c r="R69" s="2"/>
      <c r="S69" s="2"/>
      <c r="T69" s="2"/>
      <c r="U69" s="2"/>
      <c r="V69" s="40"/>
      <c r="W69" s="2">
        <v>1850.72</v>
      </c>
      <c r="X69" s="2"/>
      <c r="Y69" s="2"/>
      <c r="Z69" s="2"/>
      <c r="AA69" s="2"/>
      <c r="AB69" s="2"/>
      <c r="AC69" s="2">
        <v>1850.72</v>
      </c>
      <c r="AD69" s="2"/>
      <c r="AE69" s="2"/>
      <c r="AF69" s="2"/>
      <c r="AG69" s="2"/>
      <c r="AH69" s="40"/>
      <c r="AI69" s="2">
        <v>1924.84</v>
      </c>
      <c r="AJ69" s="2"/>
      <c r="AK69" s="2"/>
      <c r="AL69" s="2"/>
      <c r="AM69" s="2"/>
      <c r="AN69" s="2"/>
      <c r="AO69" s="11" t="s">
        <v>504</v>
      </c>
    </row>
    <row r="70" spans="1:41" ht="110.25" customHeight="1" thickBot="1" x14ac:dyDescent="0.3">
      <c r="A70" s="335"/>
      <c r="B70" s="338"/>
      <c r="C70" s="335"/>
      <c r="D70" s="73" t="s">
        <v>542</v>
      </c>
      <c r="E70" s="2">
        <v>2926.47</v>
      </c>
      <c r="F70" s="2"/>
      <c r="G70" s="2">
        <v>2926.47</v>
      </c>
      <c r="H70" s="2"/>
      <c r="I70" s="2">
        <v>3055.21</v>
      </c>
      <c r="J70" s="2"/>
      <c r="K70" s="2">
        <v>3016.66</v>
      </c>
      <c r="L70" s="2"/>
      <c r="M70" s="2">
        <v>3016.66</v>
      </c>
      <c r="N70" s="2"/>
      <c r="O70" s="2">
        <v>3105.35</v>
      </c>
      <c r="P70" s="2"/>
      <c r="Q70" s="2"/>
      <c r="R70" s="2"/>
      <c r="S70" s="2"/>
      <c r="T70" s="2"/>
      <c r="U70" s="2"/>
      <c r="V70" s="40"/>
      <c r="W70" s="2"/>
      <c r="X70" s="2"/>
      <c r="Y70" s="2"/>
      <c r="Z70" s="2"/>
      <c r="AA70" s="2"/>
      <c r="AB70" s="2"/>
      <c r="AC70" s="2"/>
      <c r="AD70" s="2"/>
      <c r="AE70" s="2"/>
      <c r="AF70" s="2"/>
      <c r="AG70" s="2"/>
      <c r="AH70" s="40"/>
      <c r="AI70" s="2"/>
      <c r="AJ70" s="2"/>
      <c r="AK70" s="2"/>
      <c r="AL70" s="2"/>
      <c r="AM70" s="2"/>
      <c r="AN70" s="2"/>
      <c r="AO70" s="11" t="s">
        <v>546</v>
      </c>
    </row>
    <row r="71" spans="1:41" ht="32.25" customHeight="1" thickBot="1" x14ac:dyDescent="0.3">
      <c r="A71" s="335"/>
      <c r="B71" s="338"/>
      <c r="C71" s="335"/>
      <c r="D71" s="73" t="s">
        <v>540</v>
      </c>
      <c r="E71" s="2">
        <v>1118.49</v>
      </c>
      <c r="F71" s="2">
        <v>1319.82</v>
      </c>
      <c r="G71" s="2">
        <v>1118.49</v>
      </c>
      <c r="H71" s="2">
        <v>1319.82</v>
      </c>
      <c r="I71" s="2">
        <v>3157.92</v>
      </c>
      <c r="J71" s="2"/>
      <c r="K71" s="11">
        <v>1163.56</v>
      </c>
      <c r="L71" s="2">
        <v>1373</v>
      </c>
      <c r="M71" s="11">
        <v>1163.56</v>
      </c>
      <c r="N71" s="2">
        <v>1373</v>
      </c>
      <c r="O71" s="2">
        <v>3233.34</v>
      </c>
      <c r="P71" s="2"/>
      <c r="Q71" s="2"/>
      <c r="R71" s="2"/>
      <c r="S71" s="2"/>
      <c r="T71" s="2"/>
      <c r="U71" s="2"/>
      <c r="V71" s="40"/>
      <c r="W71" s="11"/>
      <c r="X71" s="2"/>
      <c r="Y71" s="11"/>
      <c r="Z71" s="2"/>
      <c r="AA71" s="2"/>
      <c r="AB71" s="2"/>
      <c r="AC71" s="2"/>
      <c r="AD71" s="2"/>
      <c r="AE71" s="2"/>
      <c r="AF71" s="2"/>
      <c r="AG71" s="2"/>
      <c r="AH71" s="40"/>
      <c r="AI71" s="11"/>
      <c r="AJ71" s="2"/>
      <c r="AK71" s="11"/>
      <c r="AL71" s="2"/>
      <c r="AM71" s="2"/>
      <c r="AN71" s="2"/>
      <c r="AO71" s="11" t="s">
        <v>546</v>
      </c>
    </row>
    <row r="72" spans="1:41" ht="33" customHeight="1" thickBot="1" x14ac:dyDescent="0.3">
      <c r="A72" s="335"/>
      <c r="B72" s="338"/>
      <c r="C72" s="335"/>
      <c r="D72" s="73" t="s">
        <v>539</v>
      </c>
      <c r="E72" s="2">
        <v>1953.87</v>
      </c>
      <c r="F72" s="2">
        <v>2305.5700000000002</v>
      </c>
      <c r="G72" s="2">
        <v>1953.87</v>
      </c>
      <c r="H72" s="2">
        <v>2305.5700000000002</v>
      </c>
      <c r="I72" s="2"/>
      <c r="J72" s="2"/>
      <c r="K72" s="2">
        <v>2032.59</v>
      </c>
      <c r="L72" s="2">
        <v>2398.46</v>
      </c>
      <c r="M72" s="2">
        <v>2032.59</v>
      </c>
      <c r="N72" s="2">
        <v>2398.46</v>
      </c>
      <c r="O72" s="2"/>
      <c r="P72" s="2"/>
      <c r="Q72" s="2"/>
      <c r="R72" s="2"/>
      <c r="S72" s="2"/>
      <c r="T72" s="2"/>
      <c r="U72" s="2"/>
      <c r="V72" s="40"/>
      <c r="W72" s="2"/>
      <c r="X72" s="2"/>
      <c r="Y72" s="2"/>
      <c r="Z72" s="2"/>
      <c r="AA72" s="2"/>
      <c r="AB72" s="2"/>
      <c r="AC72" s="2"/>
      <c r="AD72" s="2"/>
      <c r="AE72" s="2"/>
      <c r="AF72" s="2"/>
      <c r="AG72" s="2"/>
      <c r="AH72" s="40"/>
      <c r="AI72" s="2"/>
      <c r="AJ72" s="2"/>
      <c r="AK72" s="2"/>
      <c r="AL72" s="2"/>
      <c r="AM72" s="2"/>
      <c r="AN72" s="2"/>
      <c r="AO72" s="11" t="s">
        <v>546</v>
      </c>
    </row>
    <row r="73" spans="1:41" ht="33.75" customHeight="1" thickBot="1" x14ac:dyDescent="0.3">
      <c r="A73" s="335"/>
      <c r="B73" s="338"/>
      <c r="C73" s="335"/>
      <c r="D73" s="73" t="s">
        <v>541</v>
      </c>
      <c r="E73" s="2">
        <v>1418.22</v>
      </c>
      <c r="F73" s="2">
        <v>1673.5</v>
      </c>
      <c r="G73" s="2">
        <v>1418.22</v>
      </c>
      <c r="H73" s="2">
        <v>1673.5</v>
      </c>
      <c r="I73" s="2">
        <v>2384.56</v>
      </c>
      <c r="J73" s="2"/>
      <c r="K73" s="11">
        <v>1475.68</v>
      </c>
      <c r="L73" s="2">
        <v>1741.3</v>
      </c>
      <c r="M73" s="11">
        <v>1475.68</v>
      </c>
      <c r="N73" s="2">
        <v>1741.3</v>
      </c>
      <c r="O73" s="2">
        <v>2404.1799999999998</v>
      </c>
      <c r="P73" s="2"/>
      <c r="Q73" s="2"/>
      <c r="R73" s="2"/>
      <c r="S73" s="2"/>
      <c r="T73" s="2"/>
      <c r="U73" s="2"/>
      <c r="V73" s="40"/>
      <c r="W73" s="11"/>
      <c r="X73" s="2"/>
      <c r="Y73" s="11"/>
      <c r="Z73" s="2"/>
      <c r="AA73" s="2"/>
      <c r="AB73" s="2"/>
      <c r="AC73" s="2"/>
      <c r="AD73" s="2"/>
      <c r="AE73" s="2"/>
      <c r="AF73" s="2"/>
      <c r="AG73" s="2"/>
      <c r="AH73" s="40"/>
      <c r="AI73" s="11"/>
      <c r="AJ73" s="2"/>
      <c r="AK73" s="11"/>
      <c r="AL73" s="2"/>
      <c r="AM73" s="2"/>
      <c r="AN73" s="2"/>
      <c r="AO73" s="11" t="s">
        <v>546</v>
      </c>
    </row>
    <row r="74" spans="1:41" ht="18" customHeight="1" thickBot="1" x14ac:dyDescent="0.3">
      <c r="A74" s="335"/>
      <c r="B74" s="338"/>
      <c r="C74" s="335"/>
      <c r="D74" s="73" t="s">
        <v>490</v>
      </c>
      <c r="E74" s="2">
        <v>1244.44</v>
      </c>
      <c r="F74" s="2">
        <v>1468.44</v>
      </c>
      <c r="G74" s="2">
        <v>1244.44</v>
      </c>
      <c r="H74" s="2">
        <v>1468.44</v>
      </c>
      <c r="I74" s="2"/>
      <c r="J74" s="2"/>
      <c r="K74" s="2">
        <v>1284.26</v>
      </c>
      <c r="L74" s="2">
        <v>1515.43</v>
      </c>
      <c r="M74" s="2">
        <v>1284.26</v>
      </c>
      <c r="N74" s="2">
        <v>1515.43</v>
      </c>
      <c r="O74" s="2"/>
      <c r="P74" s="2"/>
      <c r="Q74" s="2">
        <v>1284.26</v>
      </c>
      <c r="R74" s="2">
        <v>1515.43</v>
      </c>
      <c r="S74" s="2">
        <v>1284.26</v>
      </c>
      <c r="T74" s="2">
        <v>1515.43</v>
      </c>
      <c r="U74" s="2"/>
      <c r="V74" s="40"/>
      <c r="W74" s="2">
        <v>1308.51</v>
      </c>
      <c r="X74" s="2">
        <v>1544.04</v>
      </c>
      <c r="Y74" s="2">
        <v>1308.51</v>
      </c>
      <c r="Z74" s="2">
        <v>1544.04</v>
      </c>
      <c r="AA74" s="2"/>
      <c r="AB74" s="2"/>
      <c r="AC74" s="2">
        <v>1308.51</v>
      </c>
      <c r="AD74" s="2">
        <v>1544.04</v>
      </c>
      <c r="AE74" s="2">
        <v>1308.51</v>
      </c>
      <c r="AF74" s="2">
        <v>1544.04</v>
      </c>
      <c r="AG74" s="2"/>
      <c r="AH74" s="40"/>
      <c r="AI74" s="2">
        <v>1330</v>
      </c>
      <c r="AJ74" s="2">
        <v>1569.4</v>
      </c>
      <c r="AK74" s="2">
        <v>1330</v>
      </c>
      <c r="AL74" s="2">
        <v>1569.4</v>
      </c>
      <c r="AM74" s="2"/>
      <c r="AN74" s="2"/>
      <c r="AO74" s="11" t="s">
        <v>500</v>
      </c>
    </row>
    <row r="75" spans="1:41" ht="18" customHeight="1" thickBot="1" x14ac:dyDescent="0.3">
      <c r="A75" s="335"/>
      <c r="B75" s="338"/>
      <c r="C75" s="335"/>
      <c r="D75" s="73" t="s">
        <v>176</v>
      </c>
      <c r="E75" s="2">
        <v>1371.22</v>
      </c>
      <c r="F75" s="2"/>
      <c r="G75" s="2"/>
      <c r="H75" s="2"/>
      <c r="I75" s="2"/>
      <c r="J75" s="2"/>
      <c r="K75" s="2">
        <v>1427.34</v>
      </c>
      <c r="L75" s="2"/>
      <c r="M75" s="2"/>
      <c r="N75" s="2"/>
      <c r="O75" s="2"/>
      <c r="P75" s="2"/>
      <c r="Q75" s="2"/>
      <c r="R75" s="2"/>
      <c r="S75" s="2"/>
      <c r="T75" s="2"/>
      <c r="U75" s="2"/>
      <c r="V75" s="40"/>
      <c r="W75" s="2"/>
      <c r="X75" s="2"/>
      <c r="Y75" s="2"/>
      <c r="Z75" s="2"/>
      <c r="AA75" s="2"/>
      <c r="AB75" s="2"/>
      <c r="AC75" s="2"/>
      <c r="AD75" s="2"/>
      <c r="AE75" s="2"/>
      <c r="AF75" s="2"/>
      <c r="AG75" s="2"/>
      <c r="AH75" s="40"/>
      <c r="AI75" s="2"/>
      <c r="AJ75" s="2"/>
      <c r="AK75" s="2"/>
      <c r="AL75" s="2"/>
      <c r="AM75" s="2"/>
      <c r="AN75" s="2"/>
      <c r="AO75" s="11" t="s">
        <v>549</v>
      </c>
    </row>
    <row r="76" spans="1:41" ht="18" customHeight="1" thickBot="1" x14ac:dyDescent="0.3">
      <c r="A76" s="335"/>
      <c r="B76" s="338"/>
      <c r="C76" s="335"/>
      <c r="D76" s="73" t="s">
        <v>175</v>
      </c>
      <c r="E76" s="2">
        <v>3078.81</v>
      </c>
      <c r="F76" s="2"/>
      <c r="G76" s="2">
        <v>3078.81</v>
      </c>
      <c r="H76" s="2"/>
      <c r="I76" s="2">
        <v>3081.66</v>
      </c>
      <c r="J76" s="2"/>
      <c r="K76" s="11">
        <v>3198.33</v>
      </c>
      <c r="L76" s="2"/>
      <c r="M76" s="2">
        <v>3198.33</v>
      </c>
      <c r="N76" s="2"/>
      <c r="O76" s="2">
        <v>3201.14</v>
      </c>
      <c r="P76" s="2"/>
      <c r="Q76" s="2">
        <v>3198.33</v>
      </c>
      <c r="R76" s="2"/>
      <c r="S76" s="2">
        <v>3198.33</v>
      </c>
      <c r="T76" s="2"/>
      <c r="U76" s="2">
        <v>3201.14</v>
      </c>
      <c r="V76" s="40"/>
      <c r="W76" s="11">
        <v>3383.96</v>
      </c>
      <c r="X76" s="2"/>
      <c r="Y76" s="2">
        <v>3383.96</v>
      </c>
      <c r="Z76" s="2"/>
      <c r="AA76" s="2">
        <v>3386.95</v>
      </c>
      <c r="AB76" s="2"/>
      <c r="AC76" s="2">
        <v>3383.96</v>
      </c>
      <c r="AD76" s="2"/>
      <c r="AE76" s="2">
        <v>3383.96</v>
      </c>
      <c r="AF76" s="2"/>
      <c r="AG76" s="2">
        <v>3386.95</v>
      </c>
      <c r="AH76" s="40"/>
      <c r="AI76" s="11">
        <v>4356.3900000000003</v>
      </c>
      <c r="AJ76" s="2"/>
      <c r="AK76" s="2">
        <v>4356.3900000000003</v>
      </c>
      <c r="AL76" s="2"/>
      <c r="AM76" s="2">
        <v>4131.1400000000003</v>
      </c>
      <c r="AN76" s="2"/>
      <c r="AO76" s="11" t="s">
        <v>531</v>
      </c>
    </row>
    <row r="77" spans="1:41" ht="51" customHeight="1" thickBot="1" x14ac:dyDescent="0.3">
      <c r="A77" s="335"/>
      <c r="B77" s="338"/>
      <c r="C77" s="335"/>
      <c r="D77" s="74" t="s">
        <v>174</v>
      </c>
      <c r="E77" s="17">
        <v>1233.18</v>
      </c>
      <c r="F77" s="17">
        <v>1455.15</v>
      </c>
      <c r="G77" s="17"/>
      <c r="H77" s="17"/>
      <c r="I77" s="17"/>
      <c r="J77" s="17"/>
      <c r="K77" s="18">
        <v>1282.98</v>
      </c>
      <c r="L77" s="18">
        <v>1513.92</v>
      </c>
      <c r="M77" s="19"/>
      <c r="N77" s="19"/>
      <c r="O77" s="17"/>
      <c r="P77" s="17"/>
      <c r="Q77" s="2">
        <v>1282.98</v>
      </c>
      <c r="R77" s="2">
        <v>1513.92</v>
      </c>
      <c r="S77" s="2"/>
      <c r="T77" s="2"/>
      <c r="U77" s="2"/>
      <c r="V77" s="40"/>
      <c r="W77" s="18">
        <v>1338.3</v>
      </c>
      <c r="X77" s="18">
        <v>1579.19</v>
      </c>
      <c r="Y77" s="19"/>
      <c r="Z77" s="19"/>
      <c r="AA77" s="17"/>
      <c r="AB77" s="17"/>
      <c r="AC77" s="2">
        <v>1338.3</v>
      </c>
      <c r="AD77" s="2">
        <v>1579.19</v>
      </c>
      <c r="AE77" s="2"/>
      <c r="AF77" s="2"/>
      <c r="AG77" s="2"/>
      <c r="AH77" s="40"/>
      <c r="AI77" s="18">
        <v>1391.49</v>
      </c>
      <c r="AJ77" s="18">
        <v>1641.96</v>
      </c>
      <c r="AK77" s="19"/>
      <c r="AL77" s="19"/>
      <c r="AM77" s="17"/>
      <c r="AN77" s="17"/>
      <c r="AO77" s="108" t="s">
        <v>502</v>
      </c>
    </row>
    <row r="78" spans="1:41" ht="18" customHeight="1" thickBot="1" x14ac:dyDescent="0.3">
      <c r="A78" s="335"/>
      <c r="B78" s="338"/>
      <c r="C78" s="335"/>
      <c r="D78" s="75" t="s">
        <v>173</v>
      </c>
      <c r="E78" s="3">
        <v>1243.7</v>
      </c>
      <c r="F78" s="3"/>
      <c r="G78" s="3"/>
      <c r="H78" s="3"/>
      <c r="I78" s="3"/>
      <c r="J78" s="3">
        <v>1224.06</v>
      </c>
      <c r="K78" s="3">
        <v>1293.5899999999999</v>
      </c>
      <c r="L78" s="3"/>
      <c r="M78" s="3"/>
      <c r="N78" s="3"/>
      <c r="O78" s="3"/>
      <c r="P78" s="3">
        <v>1273.1500000000001</v>
      </c>
      <c r="Q78" s="2">
        <v>1293.5899999999999</v>
      </c>
      <c r="R78" s="2"/>
      <c r="S78" s="2"/>
      <c r="T78" s="2"/>
      <c r="U78" s="2"/>
      <c r="V78" s="40">
        <v>1273.1500000000001</v>
      </c>
      <c r="W78" s="3">
        <v>1346.22</v>
      </c>
      <c r="X78" s="3"/>
      <c r="Y78" s="3"/>
      <c r="Z78" s="3"/>
      <c r="AA78" s="3"/>
      <c r="AB78" s="3">
        <v>1330.83</v>
      </c>
      <c r="AC78" s="2">
        <v>1346.22</v>
      </c>
      <c r="AD78" s="2"/>
      <c r="AE78" s="2"/>
      <c r="AF78" s="2"/>
      <c r="AG78" s="2"/>
      <c r="AH78" s="40">
        <v>1330.83</v>
      </c>
      <c r="AI78" s="3">
        <v>1399.7</v>
      </c>
      <c r="AJ78" s="3"/>
      <c r="AK78" s="3"/>
      <c r="AL78" s="3"/>
      <c r="AM78" s="3"/>
      <c r="AN78" s="3">
        <v>1383.87</v>
      </c>
      <c r="AO78" s="20" t="s">
        <v>546</v>
      </c>
    </row>
    <row r="79" spans="1:41" ht="18" customHeight="1" thickBot="1" x14ac:dyDescent="0.3">
      <c r="A79" s="335"/>
      <c r="B79" s="338"/>
      <c r="C79" s="335"/>
      <c r="D79" s="73" t="s">
        <v>172</v>
      </c>
      <c r="E79" s="2">
        <v>1417.65</v>
      </c>
      <c r="F79" s="2">
        <v>1672.83</v>
      </c>
      <c r="G79" s="2">
        <v>1417.65</v>
      </c>
      <c r="H79" s="2">
        <v>1672.83</v>
      </c>
      <c r="I79" s="2"/>
      <c r="J79" s="2"/>
      <c r="K79" s="11">
        <v>1417.65</v>
      </c>
      <c r="L79" s="2">
        <v>1672.83</v>
      </c>
      <c r="M79" s="11">
        <v>1417.65</v>
      </c>
      <c r="N79" s="2">
        <v>1672.83</v>
      </c>
      <c r="O79" s="2"/>
      <c r="P79" s="2"/>
      <c r="Q79" s="2">
        <v>1417.65</v>
      </c>
      <c r="R79" s="2">
        <v>1672.83</v>
      </c>
      <c r="S79" s="2">
        <v>1417.65</v>
      </c>
      <c r="T79" s="2">
        <v>1672.83</v>
      </c>
      <c r="U79" s="2"/>
      <c r="V79" s="40"/>
      <c r="W79" s="11">
        <v>1417.65</v>
      </c>
      <c r="X79" s="2">
        <v>1672.83</v>
      </c>
      <c r="Y79" s="11">
        <v>1417.65</v>
      </c>
      <c r="Z79" s="2">
        <v>1672.83</v>
      </c>
      <c r="AA79" s="2"/>
      <c r="AB79" s="2"/>
      <c r="AC79" s="2">
        <v>1417.65</v>
      </c>
      <c r="AD79" s="2">
        <v>1672.83</v>
      </c>
      <c r="AE79" s="2">
        <v>1417.65</v>
      </c>
      <c r="AF79" s="2">
        <v>1672.83</v>
      </c>
      <c r="AG79" s="2"/>
      <c r="AH79" s="40"/>
      <c r="AI79" s="11">
        <v>1417.65</v>
      </c>
      <c r="AJ79" s="2">
        <v>1672.83</v>
      </c>
      <c r="AK79" s="11">
        <v>1417.65</v>
      </c>
      <c r="AL79" s="2">
        <v>1672.83</v>
      </c>
      <c r="AM79" s="2"/>
      <c r="AN79" s="2"/>
      <c r="AO79" s="11" t="s">
        <v>502</v>
      </c>
    </row>
    <row r="80" spans="1:41" ht="18" customHeight="1" thickBot="1" x14ac:dyDescent="0.3">
      <c r="A80" s="335"/>
      <c r="B80" s="338"/>
      <c r="C80" s="335"/>
      <c r="D80" s="73" t="s">
        <v>171</v>
      </c>
      <c r="E80" s="2">
        <v>1869.95</v>
      </c>
      <c r="F80" s="2"/>
      <c r="G80" s="2"/>
      <c r="H80" s="2"/>
      <c r="I80" s="2"/>
      <c r="J80" s="2"/>
      <c r="K80" s="11">
        <v>1869.95</v>
      </c>
      <c r="L80" s="11"/>
      <c r="M80" s="2"/>
      <c r="N80" s="2"/>
      <c r="O80" s="2"/>
      <c r="P80" s="2"/>
      <c r="Q80" s="2"/>
      <c r="R80" s="2"/>
      <c r="S80" s="2"/>
      <c r="T80" s="2"/>
      <c r="U80" s="2"/>
      <c r="V80" s="40"/>
      <c r="W80" s="11"/>
      <c r="X80" s="11"/>
      <c r="Y80" s="2"/>
      <c r="Z80" s="2"/>
      <c r="AA80" s="2"/>
      <c r="AB80" s="2"/>
      <c r="AC80" s="2">
        <v>0</v>
      </c>
      <c r="AD80" s="2"/>
      <c r="AE80" s="2"/>
      <c r="AF80" s="2"/>
      <c r="AG80" s="2"/>
      <c r="AH80" s="40"/>
      <c r="AI80" s="11"/>
      <c r="AJ80" s="11"/>
      <c r="AK80" s="2"/>
      <c r="AL80" s="2"/>
      <c r="AM80" s="2"/>
      <c r="AN80" s="2"/>
      <c r="AO80" s="11" t="s">
        <v>556</v>
      </c>
    </row>
    <row r="81" spans="1:41" ht="18" customHeight="1" thickBot="1" x14ac:dyDescent="0.3">
      <c r="A81" s="335"/>
      <c r="B81" s="338"/>
      <c r="C81" s="335"/>
      <c r="D81" s="73" t="s">
        <v>170</v>
      </c>
      <c r="E81" s="2">
        <v>2476.8000000000002</v>
      </c>
      <c r="F81" s="2"/>
      <c r="G81" s="2"/>
      <c r="H81" s="2"/>
      <c r="I81" s="2"/>
      <c r="J81" s="2"/>
      <c r="K81" s="11">
        <v>2476.8000000000002</v>
      </c>
      <c r="L81" s="2"/>
      <c r="M81" s="2"/>
      <c r="N81" s="2"/>
      <c r="O81" s="2"/>
      <c r="P81" s="2"/>
      <c r="Q81" s="2">
        <v>2476.8000000000002</v>
      </c>
      <c r="R81" s="2"/>
      <c r="S81" s="2"/>
      <c r="T81" s="2"/>
      <c r="U81" s="2"/>
      <c r="V81" s="40"/>
      <c r="W81" s="11">
        <v>2829.42</v>
      </c>
      <c r="X81" s="2"/>
      <c r="Y81" s="2"/>
      <c r="Z81" s="2"/>
      <c r="AA81" s="2"/>
      <c r="AB81" s="2"/>
      <c r="AC81" s="2">
        <v>2829.42</v>
      </c>
      <c r="AD81" s="2"/>
      <c r="AE81" s="2"/>
      <c r="AF81" s="2"/>
      <c r="AG81" s="2"/>
      <c r="AH81" s="40"/>
      <c r="AI81" s="11">
        <v>3226.81</v>
      </c>
      <c r="AJ81" s="2"/>
      <c r="AK81" s="2"/>
      <c r="AL81" s="2"/>
      <c r="AM81" s="2"/>
      <c r="AN81" s="2"/>
      <c r="AO81" s="11" t="s">
        <v>500</v>
      </c>
    </row>
    <row r="82" spans="1:41" ht="86.25" customHeight="1" thickBot="1" x14ac:dyDescent="0.3">
      <c r="A82" s="335"/>
      <c r="B82" s="338"/>
      <c r="C82" s="335"/>
      <c r="D82" s="73" t="s">
        <v>433</v>
      </c>
      <c r="E82" s="2">
        <v>3073.27</v>
      </c>
      <c r="F82" s="2"/>
      <c r="G82" s="2">
        <v>3073.27</v>
      </c>
      <c r="H82" s="2"/>
      <c r="I82" s="2"/>
      <c r="J82" s="2"/>
      <c r="K82" s="11">
        <v>3195.1</v>
      </c>
      <c r="L82" s="2"/>
      <c r="M82" s="2">
        <v>3195.1</v>
      </c>
      <c r="N82" s="2"/>
      <c r="O82" s="2"/>
      <c r="P82" s="2"/>
      <c r="Q82" s="2">
        <v>3195.1</v>
      </c>
      <c r="R82" s="2"/>
      <c r="S82" s="2">
        <v>3195.1</v>
      </c>
      <c r="T82" s="2"/>
      <c r="U82" s="2"/>
      <c r="V82" s="40"/>
      <c r="W82" s="11">
        <v>3380.54</v>
      </c>
      <c r="X82" s="2"/>
      <c r="Y82" s="2">
        <v>3380.54</v>
      </c>
      <c r="Z82" s="2"/>
      <c r="AA82" s="2"/>
      <c r="AB82" s="2"/>
      <c r="AC82" s="2">
        <v>3380.54</v>
      </c>
      <c r="AD82" s="2"/>
      <c r="AE82" s="2">
        <v>3380.54</v>
      </c>
      <c r="AF82" s="2"/>
      <c r="AG82" s="2"/>
      <c r="AH82" s="40"/>
      <c r="AI82" s="11">
        <v>5003.42</v>
      </c>
      <c r="AJ82" s="2"/>
      <c r="AK82" s="2">
        <v>5003.42</v>
      </c>
      <c r="AL82" s="2"/>
      <c r="AM82" s="2"/>
      <c r="AN82" s="2"/>
      <c r="AO82" s="11" t="s">
        <v>531</v>
      </c>
    </row>
    <row r="83" spans="1:41" ht="18" customHeight="1" thickBot="1" x14ac:dyDescent="0.3">
      <c r="A83" s="335"/>
      <c r="B83" s="338"/>
      <c r="C83" s="335"/>
      <c r="D83" s="73" t="s">
        <v>436</v>
      </c>
      <c r="E83" s="2"/>
      <c r="F83" s="2"/>
      <c r="G83" s="2"/>
      <c r="H83" s="2"/>
      <c r="I83" s="2"/>
      <c r="J83" s="2">
        <v>911</v>
      </c>
      <c r="K83" s="11"/>
      <c r="L83" s="2"/>
      <c r="M83" s="2"/>
      <c r="N83" s="2"/>
      <c r="O83" s="2"/>
      <c r="P83" s="2">
        <v>939.37</v>
      </c>
      <c r="Q83" s="2"/>
      <c r="R83" s="2"/>
      <c r="S83" s="2"/>
      <c r="T83" s="2"/>
      <c r="U83" s="2"/>
      <c r="V83" s="40">
        <v>939.37</v>
      </c>
      <c r="W83" s="11"/>
      <c r="X83" s="2"/>
      <c r="Y83" s="2"/>
      <c r="Z83" s="2"/>
      <c r="AA83" s="2"/>
      <c r="AB83" s="2">
        <v>969.06</v>
      </c>
      <c r="AC83" s="2"/>
      <c r="AD83" s="2"/>
      <c r="AE83" s="2"/>
      <c r="AF83" s="2"/>
      <c r="AG83" s="2"/>
      <c r="AH83" s="40">
        <v>969.06</v>
      </c>
      <c r="AI83" s="11"/>
      <c r="AJ83" s="2"/>
      <c r="AK83" s="2"/>
      <c r="AL83" s="2"/>
      <c r="AM83" s="2"/>
      <c r="AN83" s="2">
        <v>1005.81</v>
      </c>
      <c r="AO83" s="11" t="s">
        <v>500</v>
      </c>
    </row>
    <row r="84" spans="1:41" ht="18" customHeight="1" thickBot="1" x14ac:dyDescent="0.3">
      <c r="A84" s="335"/>
      <c r="B84" s="338"/>
      <c r="C84" s="335"/>
      <c r="D84" s="73" t="s">
        <v>438</v>
      </c>
      <c r="E84" s="2">
        <v>1881.87</v>
      </c>
      <c r="F84" s="2"/>
      <c r="G84" s="2">
        <v>1881.87</v>
      </c>
      <c r="H84" s="2"/>
      <c r="I84" s="2"/>
      <c r="J84" s="2"/>
      <c r="K84" s="11">
        <v>1955.31</v>
      </c>
      <c r="L84" s="2"/>
      <c r="M84" s="2">
        <v>1955.31</v>
      </c>
      <c r="N84" s="2"/>
      <c r="O84" s="2"/>
      <c r="P84" s="2"/>
      <c r="Q84" s="2">
        <v>1955.31</v>
      </c>
      <c r="R84" s="2"/>
      <c r="S84" s="2">
        <v>1955.31</v>
      </c>
      <c r="T84" s="2"/>
      <c r="U84" s="2"/>
      <c r="V84" s="40"/>
      <c r="W84" s="11">
        <v>2039.91</v>
      </c>
      <c r="X84" s="2"/>
      <c r="Y84" s="2">
        <v>2039.91</v>
      </c>
      <c r="Z84" s="2"/>
      <c r="AA84" s="2"/>
      <c r="AB84" s="2"/>
      <c r="AC84" s="2">
        <v>2039.91</v>
      </c>
      <c r="AD84" s="2"/>
      <c r="AE84" s="2">
        <v>2039.91</v>
      </c>
      <c r="AF84" s="2"/>
      <c r="AG84" s="2"/>
      <c r="AH84" s="40"/>
      <c r="AI84" s="11">
        <v>2120.2199999999998</v>
      </c>
      <c r="AJ84" s="2"/>
      <c r="AK84" s="2">
        <v>2120.2199999999998</v>
      </c>
      <c r="AL84" s="2"/>
      <c r="AM84" s="2"/>
      <c r="AN84" s="2"/>
      <c r="AO84" s="11" t="s">
        <v>495</v>
      </c>
    </row>
    <row r="85" spans="1:41" ht="18" customHeight="1" thickBot="1" x14ac:dyDescent="0.3">
      <c r="A85" s="335"/>
      <c r="B85" s="338"/>
      <c r="C85" s="335"/>
      <c r="D85" s="73" t="s">
        <v>445</v>
      </c>
      <c r="E85" s="2">
        <v>1473.66</v>
      </c>
      <c r="F85" s="2">
        <v>1738.92</v>
      </c>
      <c r="G85" s="2">
        <v>1473.66</v>
      </c>
      <c r="H85" s="2">
        <v>1738.92</v>
      </c>
      <c r="I85" s="2"/>
      <c r="J85" s="2"/>
      <c r="K85" s="11">
        <v>1473.66</v>
      </c>
      <c r="L85" s="2">
        <v>1738.92</v>
      </c>
      <c r="M85" s="11">
        <v>1473.66</v>
      </c>
      <c r="N85" s="2">
        <v>1738.92</v>
      </c>
      <c r="O85" s="2"/>
      <c r="P85" s="2"/>
      <c r="Q85" s="2"/>
      <c r="R85" s="2"/>
      <c r="S85" s="2"/>
      <c r="T85" s="2"/>
      <c r="U85" s="2"/>
      <c r="V85" s="40"/>
      <c r="W85" s="11"/>
      <c r="X85" s="2"/>
      <c r="Y85" s="11"/>
      <c r="Z85" s="2"/>
      <c r="AA85" s="2"/>
      <c r="AB85" s="2"/>
      <c r="AC85" s="2"/>
      <c r="AD85" s="2"/>
      <c r="AE85" s="2"/>
      <c r="AF85" s="2"/>
      <c r="AG85" s="2"/>
      <c r="AH85" s="40"/>
      <c r="AI85" s="11"/>
      <c r="AJ85" s="2"/>
      <c r="AK85" s="11"/>
      <c r="AL85" s="2"/>
      <c r="AM85" s="2"/>
      <c r="AN85" s="2"/>
      <c r="AO85" s="11" t="s">
        <v>549</v>
      </c>
    </row>
    <row r="86" spans="1:41" ht="18" customHeight="1" thickBot="1" x14ac:dyDescent="0.3">
      <c r="A86" s="335"/>
      <c r="B86" s="338"/>
      <c r="C86" s="335"/>
      <c r="D86" s="73" t="s">
        <v>450</v>
      </c>
      <c r="E86" s="2">
        <v>1641.28</v>
      </c>
      <c r="F86" s="2">
        <v>1936.71</v>
      </c>
      <c r="G86" s="2">
        <v>1246.6400000000001</v>
      </c>
      <c r="H86" s="2">
        <v>1471.04</v>
      </c>
      <c r="I86" s="2"/>
      <c r="J86" s="2"/>
      <c r="K86" s="11">
        <v>1706.87</v>
      </c>
      <c r="L86" s="2">
        <v>2014.11</v>
      </c>
      <c r="M86" s="2">
        <v>1297.67</v>
      </c>
      <c r="N86" s="2">
        <v>1531.25</v>
      </c>
      <c r="O86" s="2"/>
      <c r="P86" s="2"/>
      <c r="Q86" s="2">
        <v>1706.87</v>
      </c>
      <c r="R86" s="2">
        <v>2014.11</v>
      </c>
      <c r="S86" s="2">
        <v>1297.67</v>
      </c>
      <c r="T86" s="2">
        <v>1531.25</v>
      </c>
      <c r="U86" s="2"/>
      <c r="V86" s="40"/>
      <c r="W86" s="11">
        <v>1782.84</v>
      </c>
      <c r="X86" s="2">
        <v>2103.75</v>
      </c>
      <c r="Y86" s="2">
        <v>1354.32</v>
      </c>
      <c r="Z86" s="2">
        <v>1598.1</v>
      </c>
      <c r="AA86" s="2"/>
      <c r="AB86" s="2"/>
      <c r="AC86" s="2">
        <v>1782.84</v>
      </c>
      <c r="AD86" s="2">
        <v>2103.75</v>
      </c>
      <c r="AE86" s="2">
        <v>1354.32</v>
      </c>
      <c r="AF86" s="2">
        <v>1598.1</v>
      </c>
      <c r="AG86" s="2"/>
      <c r="AH86" s="40"/>
      <c r="AI86" s="11">
        <v>1894.46</v>
      </c>
      <c r="AJ86" s="2">
        <v>2235.46</v>
      </c>
      <c r="AK86" s="2">
        <v>1417.52</v>
      </c>
      <c r="AL86" s="2">
        <v>1672.67</v>
      </c>
      <c r="AM86" s="2"/>
      <c r="AN86" s="2"/>
      <c r="AO86" s="11" t="s">
        <v>523</v>
      </c>
    </row>
    <row r="87" spans="1:41" ht="18" customHeight="1" thickBot="1" x14ac:dyDescent="0.3">
      <c r="A87" s="335"/>
      <c r="B87" s="338"/>
      <c r="C87" s="335"/>
      <c r="D87" s="73" t="s">
        <v>451</v>
      </c>
      <c r="E87" s="2">
        <v>1943.68</v>
      </c>
      <c r="F87" s="2"/>
      <c r="G87" s="2"/>
      <c r="H87" s="2"/>
      <c r="I87" s="2"/>
      <c r="J87" s="2"/>
      <c r="K87" s="11">
        <v>1943.68</v>
      </c>
      <c r="L87" s="2"/>
      <c r="M87" s="2"/>
      <c r="N87" s="2"/>
      <c r="O87" s="2"/>
      <c r="P87" s="2"/>
      <c r="Q87" s="2">
        <v>1943.68</v>
      </c>
      <c r="R87" s="2"/>
      <c r="S87" s="2"/>
      <c r="T87" s="2"/>
      <c r="U87" s="2"/>
      <c r="V87" s="40"/>
      <c r="W87" s="11">
        <v>1943.68</v>
      </c>
      <c r="X87" s="2"/>
      <c r="Y87" s="2"/>
      <c r="Z87" s="2"/>
      <c r="AA87" s="2"/>
      <c r="AB87" s="2"/>
      <c r="AC87" s="2">
        <v>1943.68</v>
      </c>
      <c r="AD87" s="2"/>
      <c r="AE87" s="2"/>
      <c r="AF87" s="2"/>
      <c r="AG87" s="2"/>
      <c r="AH87" s="40"/>
      <c r="AI87" s="11">
        <v>1943.68</v>
      </c>
      <c r="AJ87" s="2"/>
      <c r="AK87" s="2"/>
      <c r="AL87" s="2"/>
      <c r="AM87" s="2"/>
      <c r="AN87" s="2"/>
      <c r="AO87" s="11" t="s">
        <v>523</v>
      </c>
    </row>
    <row r="88" spans="1:41" ht="18" customHeight="1" thickBot="1" x14ac:dyDescent="0.3">
      <c r="A88" s="335"/>
      <c r="B88" s="338"/>
      <c r="C88" s="335"/>
      <c r="D88" s="73" t="s">
        <v>489</v>
      </c>
      <c r="E88" s="2">
        <v>1282.06</v>
      </c>
      <c r="F88" s="2">
        <v>1512.83</v>
      </c>
      <c r="G88" s="2">
        <v>1282.06</v>
      </c>
      <c r="H88" s="2">
        <v>1512.83</v>
      </c>
      <c r="I88" s="2"/>
      <c r="J88" s="2"/>
      <c r="K88" s="2">
        <v>1282.06</v>
      </c>
      <c r="L88" s="2">
        <v>1512.83</v>
      </c>
      <c r="M88" s="2">
        <v>1282.06</v>
      </c>
      <c r="N88" s="2">
        <v>1512.83</v>
      </c>
      <c r="O88" s="2"/>
      <c r="P88" s="2"/>
      <c r="Q88" s="2">
        <v>1282.06</v>
      </c>
      <c r="R88" s="2">
        <v>1512.83</v>
      </c>
      <c r="S88" s="2">
        <v>1282.06</v>
      </c>
      <c r="T88" s="2">
        <v>1512.83</v>
      </c>
      <c r="U88" s="2"/>
      <c r="V88" s="40"/>
      <c r="W88" s="2">
        <v>1339.55</v>
      </c>
      <c r="X88" s="2">
        <v>1580.67</v>
      </c>
      <c r="Y88" s="2">
        <v>1339.55</v>
      </c>
      <c r="Z88" s="2">
        <v>1580.67</v>
      </c>
      <c r="AA88" s="2"/>
      <c r="AB88" s="2"/>
      <c r="AC88" s="2">
        <v>1339.55</v>
      </c>
      <c r="AD88" s="2">
        <v>1580.67</v>
      </c>
      <c r="AE88" s="2">
        <v>1339.55</v>
      </c>
      <c r="AF88" s="2">
        <v>1580.67</v>
      </c>
      <c r="AG88" s="2"/>
      <c r="AH88" s="40"/>
      <c r="AI88" s="2">
        <v>1393.03</v>
      </c>
      <c r="AJ88" s="2">
        <v>1643.48</v>
      </c>
      <c r="AK88" s="2">
        <v>1393.03</v>
      </c>
      <c r="AL88" s="2">
        <v>1643.78</v>
      </c>
      <c r="AM88" s="2"/>
      <c r="AN88" s="2"/>
      <c r="AO88" s="11" t="s">
        <v>500</v>
      </c>
    </row>
    <row r="89" spans="1:41" ht="18" customHeight="1" thickBot="1" x14ac:dyDescent="0.3">
      <c r="A89" s="335"/>
      <c r="B89" s="338"/>
      <c r="C89" s="335"/>
      <c r="D89" s="73" t="s">
        <v>488</v>
      </c>
      <c r="E89" s="2">
        <v>1884.12</v>
      </c>
      <c r="F89" s="2"/>
      <c r="G89" s="2"/>
      <c r="H89" s="2"/>
      <c r="I89" s="2"/>
      <c r="J89" s="2"/>
      <c r="K89" s="2">
        <v>1903.01</v>
      </c>
      <c r="L89" s="2"/>
      <c r="M89" s="2"/>
      <c r="N89" s="2"/>
      <c r="O89" s="2"/>
      <c r="P89" s="2"/>
      <c r="Q89" s="2">
        <v>1903.01</v>
      </c>
      <c r="R89" s="2"/>
      <c r="S89" s="2"/>
      <c r="T89" s="2"/>
      <c r="U89" s="2"/>
      <c r="V89" s="40"/>
      <c r="W89" s="2">
        <v>1917.23</v>
      </c>
      <c r="X89" s="2"/>
      <c r="Y89" s="2"/>
      <c r="Z89" s="2"/>
      <c r="AA89" s="2"/>
      <c r="AB89" s="2"/>
      <c r="AC89" s="2">
        <v>1917.23</v>
      </c>
      <c r="AD89" s="2"/>
      <c r="AE89" s="2"/>
      <c r="AF89" s="2"/>
      <c r="AG89" s="2"/>
      <c r="AH89" s="40"/>
      <c r="AI89" s="2">
        <v>1933.26</v>
      </c>
      <c r="AJ89" s="2"/>
      <c r="AK89" s="2"/>
      <c r="AL89" s="2"/>
      <c r="AM89" s="2"/>
      <c r="AN89" s="2"/>
      <c r="AO89" s="11" t="s">
        <v>500</v>
      </c>
    </row>
    <row r="90" spans="1:41" ht="18" customHeight="1" thickBot="1" x14ac:dyDescent="0.3">
      <c r="A90" s="335"/>
      <c r="B90" s="338"/>
      <c r="C90" s="335"/>
      <c r="D90" s="73" t="s">
        <v>169</v>
      </c>
      <c r="E90" s="2">
        <v>1242.8</v>
      </c>
      <c r="F90" s="2"/>
      <c r="G90" s="2"/>
      <c r="H90" s="2"/>
      <c r="I90" s="2"/>
      <c r="J90" s="2"/>
      <c r="K90" s="2">
        <v>1290.77</v>
      </c>
      <c r="L90" s="2"/>
      <c r="M90" s="2"/>
      <c r="N90" s="2"/>
      <c r="O90" s="2"/>
      <c r="P90" s="2"/>
      <c r="Q90" s="2">
        <v>1290.77</v>
      </c>
      <c r="R90" s="2"/>
      <c r="S90" s="2"/>
      <c r="T90" s="2"/>
      <c r="U90" s="2"/>
      <c r="V90" s="40"/>
      <c r="W90" s="2">
        <v>1312.21</v>
      </c>
      <c r="X90" s="2"/>
      <c r="Y90" s="2"/>
      <c r="Z90" s="2"/>
      <c r="AA90" s="2"/>
      <c r="AB90" s="2"/>
      <c r="AC90" s="2">
        <v>1312.21</v>
      </c>
      <c r="AD90" s="2"/>
      <c r="AE90" s="2"/>
      <c r="AF90" s="2"/>
      <c r="AG90" s="2"/>
      <c r="AH90" s="40"/>
      <c r="AI90" s="2">
        <v>1337.88</v>
      </c>
      <c r="AJ90" s="2"/>
      <c r="AK90" s="2"/>
      <c r="AL90" s="2"/>
      <c r="AM90" s="2"/>
      <c r="AN90" s="2"/>
      <c r="AO90" s="11" t="s">
        <v>508</v>
      </c>
    </row>
    <row r="91" spans="1:41" ht="30" customHeight="1" thickBot="1" x14ac:dyDescent="0.3">
      <c r="A91" s="335"/>
      <c r="B91" s="338"/>
      <c r="C91" s="335"/>
      <c r="D91" s="76" t="s">
        <v>570</v>
      </c>
      <c r="E91" s="2">
        <v>1708.8</v>
      </c>
      <c r="F91" s="2">
        <v>2016.38</v>
      </c>
      <c r="G91" s="2"/>
      <c r="H91" s="2"/>
      <c r="I91" s="2"/>
      <c r="J91" s="2"/>
      <c r="K91" s="2">
        <v>1778.34</v>
      </c>
      <c r="L91" s="2">
        <v>2098.44</v>
      </c>
      <c r="M91" s="2"/>
      <c r="N91" s="2"/>
      <c r="O91" s="2"/>
      <c r="P91" s="2"/>
      <c r="Q91" s="2">
        <v>1778.34</v>
      </c>
      <c r="R91" s="2">
        <v>2098.44</v>
      </c>
      <c r="S91" s="2"/>
      <c r="T91" s="2"/>
      <c r="U91" s="2"/>
      <c r="V91" s="40"/>
      <c r="W91" s="2">
        <v>1850.03</v>
      </c>
      <c r="X91" s="2">
        <v>2183.04</v>
      </c>
      <c r="Y91" s="2"/>
      <c r="Z91" s="2"/>
      <c r="AA91" s="2"/>
      <c r="AB91" s="2"/>
      <c r="AC91" s="2">
        <v>1850.03</v>
      </c>
      <c r="AD91" s="2">
        <v>2183.04</v>
      </c>
      <c r="AE91" s="2"/>
      <c r="AF91" s="2"/>
      <c r="AG91" s="2"/>
      <c r="AH91" s="40"/>
      <c r="AI91" s="2">
        <v>1923.97</v>
      </c>
      <c r="AJ91" s="2">
        <v>2270.2800000000002</v>
      </c>
      <c r="AK91" s="2"/>
      <c r="AL91" s="2"/>
      <c r="AM91" s="2"/>
      <c r="AN91" s="2"/>
      <c r="AO91" s="11" t="s">
        <v>512</v>
      </c>
    </row>
    <row r="92" spans="1:41" ht="18" customHeight="1" thickBot="1" x14ac:dyDescent="0.3">
      <c r="A92" s="335"/>
      <c r="B92" s="338"/>
      <c r="C92" s="335"/>
      <c r="D92" s="76" t="s">
        <v>571</v>
      </c>
      <c r="E92" s="71">
        <v>1254.92</v>
      </c>
      <c r="F92" s="71">
        <v>1480.81</v>
      </c>
      <c r="G92" s="2"/>
      <c r="H92" s="2"/>
      <c r="I92" s="2"/>
      <c r="J92" s="2"/>
      <c r="K92" s="2">
        <v>1686.18</v>
      </c>
      <c r="L92" s="2">
        <v>1989.69</v>
      </c>
      <c r="M92" s="2"/>
      <c r="N92" s="2"/>
      <c r="O92" s="2"/>
      <c r="P92" s="2"/>
      <c r="Q92" s="2"/>
      <c r="R92" s="2"/>
      <c r="S92" s="2"/>
      <c r="T92" s="2"/>
      <c r="U92" s="2"/>
      <c r="V92" s="40"/>
      <c r="W92" s="2"/>
      <c r="X92" s="2"/>
      <c r="Y92" s="2"/>
      <c r="Z92" s="2"/>
      <c r="AA92" s="2"/>
      <c r="AB92" s="2"/>
      <c r="AC92" s="2"/>
      <c r="AD92" s="2"/>
      <c r="AE92" s="2"/>
      <c r="AF92" s="2"/>
      <c r="AG92" s="2"/>
      <c r="AH92" s="40"/>
      <c r="AI92" s="2"/>
      <c r="AJ92" s="2"/>
      <c r="AK92" s="2"/>
      <c r="AL92" s="2"/>
      <c r="AM92" s="2"/>
      <c r="AN92" s="2"/>
      <c r="AO92" s="11" t="s">
        <v>572</v>
      </c>
    </row>
    <row r="93" spans="1:41" ht="18" customHeight="1" thickBot="1" x14ac:dyDescent="0.3">
      <c r="A93" s="335"/>
      <c r="B93" s="338"/>
      <c r="C93" s="335"/>
      <c r="D93" s="73" t="s">
        <v>503</v>
      </c>
      <c r="E93" s="2">
        <v>1407.02</v>
      </c>
      <c r="F93" s="2">
        <v>1407.02</v>
      </c>
      <c r="G93" s="2"/>
      <c r="H93" s="2"/>
      <c r="I93" s="2"/>
      <c r="J93" s="2"/>
      <c r="K93" s="2">
        <v>1463.38</v>
      </c>
      <c r="L93" s="2">
        <v>1463.38</v>
      </c>
      <c r="M93" s="2"/>
      <c r="N93" s="2"/>
      <c r="O93" s="2"/>
      <c r="P93" s="2"/>
      <c r="Q93" s="2">
        <v>1463.38</v>
      </c>
      <c r="R93" s="2">
        <v>1463.38</v>
      </c>
      <c r="S93" s="2"/>
      <c r="T93" s="2"/>
      <c r="U93" s="2"/>
      <c r="V93" s="40"/>
      <c r="W93" s="2">
        <v>1525.49</v>
      </c>
      <c r="X93" s="2">
        <v>1525.49</v>
      </c>
      <c r="Y93" s="2"/>
      <c r="Z93" s="2"/>
      <c r="AA93" s="2"/>
      <c r="AB93" s="2"/>
      <c r="AC93" s="2">
        <v>1525.49</v>
      </c>
      <c r="AD93" s="2">
        <v>1525.49</v>
      </c>
      <c r="AE93" s="2"/>
      <c r="AF93" s="2"/>
      <c r="AG93" s="2"/>
      <c r="AH93" s="40"/>
      <c r="AI93" s="2">
        <v>1584.16</v>
      </c>
      <c r="AJ93" s="2">
        <v>1584.16</v>
      </c>
      <c r="AK93" s="2"/>
      <c r="AL93" s="2"/>
      <c r="AM93" s="2"/>
      <c r="AN93" s="2"/>
      <c r="AO93" s="11" t="s">
        <v>502</v>
      </c>
    </row>
    <row r="94" spans="1:41" ht="39" customHeight="1" thickBot="1" x14ac:dyDescent="0.3">
      <c r="A94" s="335"/>
      <c r="B94" s="338"/>
      <c r="C94" s="335"/>
      <c r="D94" s="93" t="s">
        <v>583</v>
      </c>
      <c r="E94" s="2">
        <v>1719.24</v>
      </c>
      <c r="F94" s="2">
        <v>2028.7</v>
      </c>
      <c r="G94" s="2"/>
      <c r="H94" s="2"/>
      <c r="I94" s="2"/>
      <c r="J94" s="2"/>
      <c r="K94" s="2">
        <v>1776.97</v>
      </c>
      <c r="L94" s="2">
        <v>2096.8200000000002</v>
      </c>
      <c r="M94" s="2"/>
      <c r="N94" s="2"/>
      <c r="O94" s="2"/>
      <c r="P94" s="2"/>
      <c r="Q94" s="2">
        <v>1776.97</v>
      </c>
      <c r="R94" s="2">
        <v>2096.8200000000002</v>
      </c>
      <c r="S94" s="2"/>
      <c r="T94" s="2"/>
      <c r="U94" s="2"/>
      <c r="V94" s="40"/>
      <c r="W94" s="2">
        <v>1855.89</v>
      </c>
      <c r="X94" s="2">
        <v>2189.9499999999998</v>
      </c>
      <c r="Y94" s="2"/>
      <c r="Z94" s="2"/>
      <c r="AA94" s="2"/>
      <c r="AB94" s="2"/>
      <c r="AC94" s="2">
        <v>1855.89</v>
      </c>
      <c r="AD94" s="2">
        <v>2189.9499999999998</v>
      </c>
      <c r="AE94" s="2"/>
      <c r="AF94" s="2"/>
      <c r="AG94" s="2"/>
      <c r="AH94" s="40"/>
      <c r="AI94" s="2">
        <v>1888.58</v>
      </c>
      <c r="AJ94" s="2">
        <v>2228.52</v>
      </c>
      <c r="AK94" s="2"/>
      <c r="AL94" s="2"/>
      <c r="AM94" s="2"/>
      <c r="AN94" s="2"/>
      <c r="AO94" s="106" t="s">
        <v>606</v>
      </c>
    </row>
    <row r="95" spans="1:41" ht="39" customHeight="1" thickBot="1" x14ac:dyDescent="0.3">
      <c r="A95" s="335"/>
      <c r="B95" s="338"/>
      <c r="C95" s="335"/>
      <c r="D95" s="93" t="s">
        <v>599</v>
      </c>
      <c r="E95" s="2">
        <v>865.17</v>
      </c>
      <c r="F95" s="2">
        <v>1020.9</v>
      </c>
      <c r="G95" s="2"/>
      <c r="H95" s="2"/>
      <c r="I95" s="2"/>
      <c r="J95" s="2"/>
      <c r="K95" s="2">
        <v>894.39</v>
      </c>
      <c r="L95" s="2">
        <v>1055.3800000000001</v>
      </c>
      <c r="M95" s="2"/>
      <c r="N95" s="2"/>
      <c r="O95" s="2"/>
      <c r="P95" s="2"/>
      <c r="Q95" s="2">
        <v>894.39</v>
      </c>
      <c r="R95" s="2">
        <v>1055.3800000000001</v>
      </c>
      <c r="S95" s="2"/>
      <c r="T95" s="2"/>
      <c r="U95" s="2"/>
      <c r="V95" s="40"/>
      <c r="W95" s="2">
        <v>923.64</v>
      </c>
      <c r="X95" s="2">
        <v>1089.8900000000001</v>
      </c>
      <c r="Y95" s="2"/>
      <c r="Z95" s="2"/>
      <c r="AA95" s="2"/>
      <c r="AB95" s="2"/>
      <c r="AC95" s="2">
        <v>923.64</v>
      </c>
      <c r="AD95" s="2">
        <v>1089.8900000000001</v>
      </c>
      <c r="AE95" s="2"/>
      <c r="AF95" s="2"/>
      <c r="AG95" s="2"/>
      <c r="AH95" s="40"/>
      <c r="AI95" s="2">
        <v>959.99</v>
      </c>
      <c r="AJ95" s="2">
        <v>1132.79</v>
      </c>
      <c r="AK95" s="2"/>
      <c r="AL95" s="2"/>
      <c r="AM95" s="2"/>
      <c r="AN95" s="2"/>
      <c r="AO95" s="107" t="s">
        <v>608</v>
      </c>
    </row>
    <row r="96" spans="1:41" ht="18" customHeight="1" thickBot="1" x14ac:dyDescent="0.3">
      <c r="A96" s="336"/>
      <c r="B96" s="339"/>
      <c r="C96" s="336"/>
      <c r="D96" s="93" t="s">
        <v>582</v>
      </c>
      <c r="E96" s="2">
        <v>795.69</v>
      </c>
      <c r="F96" s="2">
        <v>938.91</v>
      </c>
      <c r="G96" s="2"/>
      <c r="H96" s="2"/>
      <c r="I96" s="2"/>
      <c r="J96" s="2"/>
      <c r="K96" s="2">
        <v>805.1</v>
      </c>
      <c r="L96" s="2">
        <v>950.02</v>
      </c>
      <c r="M96" s="92"/>
      <c r="N96" s="2"/>
      <c r="O96" s="2"/>
      <c r="P96" s="2"/>
      <c r="Q96" s="2"/>
      <c r="R96" s="2"/>
      <c r="S96" s="2"/>
      <c r="T96" s="2"/>
      <c r="U96" s="2"/>
      <c r="V96" s="40"/>
      <c r="W96" s="2"/>
      <c r="X96" s="2"/>
      <c r="Y96" s="2"/>
      <c r="Z96" s="2"/>
      <c r="AA96" s="2"/>
      <c r="AB96" s="2"/>
      <c r="AC96" s="2"/>
      <c r="AD96" s="2"/>
      <c r="AE96" s="2"/>
      <c r="AF96" s="2"/>
      <c r="AG96" s="2"/>
      <c r="AH96" s="40"/>
      <c r="AI96" s="2"/>
      <c r="AJ96" s="2"/>
      <c r="AK96" s="2"/>
      <c r="AL96" s="2"/>
      <c r="AM96" s="2"/>
      <c r="AN96" s="2"/>
      <c r="AO96" s="107" t="s">
        <v>608</v>
      </c>
    </row>
    <row r="97" spans="1:41" ht="30" customHeight="1" thickBot="1" x14ac:dyDescent="0.3">
      <c r="A97" s="334">
        <v>6</v>
      </c>
      <c r="B97" s="337" t="s">
        <v>168</v>
      </c>
      <c r="C97" s="346" t="s">
        <v>167</v>
      </c>
      <c r="D97" s="73" t="s">
        <v>166</v>
      </c>
      <c r="E97" s="2">
        <v>2032.44</v>
      </c>
      <c r="F97" s="2">
        <v>2398.2800000000002</v>
      </c>
      <c r="G97" s="2">
        <v>2032.44</v>
      </c>
      <c r="H97" s="2">
        <v>2398.2800000000002</v>
      </c>
      <c r="I97" s="2">
        <v>1980.62</v>
      </c>
      <c r="J97" s="2"/>
      <c r="K97" s="11">
        <v>2115.7399999999998</v>
      </c>
      <c r="L97" s="2">
        <v>2496.5700000000002</v>
      </c>
      <c r="M97" s="11">
        <v>2115.7399999999998</v>
      </c>
      <c r="N97" s="2">
        <v>2496.5700000000002</v>
      </c>
      <c r="O97" s="2">
        <v>2061.7399999999998</v>
      </c>
      <c r="P97" s="2"/>
      <c r="Q97" s="2">
        <v>2115.7399999999998</v>
      </c>
      <c r="R97" s="2">
        <v>2496.5700000000002</v>
      </c>
      <c r="S97" s="2">
        <v>2115.7399999999998</v>
      </c>
      <c r="T97" s="2">
        <v>2496.5700000000002</v>
      </c>
      <c r="U97" s="2">
        <v>2061.7399999999998</v>
      </c>
      <c r="V97" s="40"/>
      <c r="W97" s="11">
        <v>2212.35</v>
      </c>
      <c r="X97" s="2">
        <v>2610.5700000000002</v>
      </c>
      <c r="Y97" s="11">
        <v>2212.35</v>
      </c>
      <c r="Z97" s="2">
        <v>2610.5700000000002</v>
      </c>
      <c r="AA97" s="2">
        <v>2154.17</v>
      </c>
      <c r="AB97" s="2"/>
      <c r="AC97" s="2">
        <v>2212.35</v>
      </c>
      <c r="AD97" s="2">
        <v>2610.5700000000002</v>
      </c>
      <c r="AE97" s="2">
        <v>2212.35</v>
      </c>
      <c r="AF97" s="2">
        <v>2610.5700000000002</v>
      </c>
      <c r="AG97" s="2">
        <v>2154.17</v>
      </c>
      <c r="AH97" s="40"/>
      <c r="AI97" s="11">
        <v>2301.9299999999998</v>
      </c>
      <c r="AJ97" s="2">
        <v>2716.28</v>
      </c>
      <c r="AK97" s="11">
        <v>2301.9299999999998</v>
      </c>
      <c r="AL97" s="2">
        <v>2716.28</v>
      </c>
      <c r="AM97" s="2">
        <v>2250.89</v>
      </c>
      <c r="AN97" s="2"/>
      <c r="AO97" s="11" t="s">
        <v>531</v>
      </c>
    </row>
    <row r="98" spans="1:41" ht="18" customHeight="1" thickBot="1" x14ac:dyDescent="0.3">
      <c r="A98" s="335"/>
      <c r="B98" s="338"/>
      <c r="C98" s="348"/>
      <c r="D98" s="73" t="s">
        <v>165</v>
      </c>
      <c r="E98" s="2">
        <v>1738.79</v>
      </c>
      <c r="F98" s="2">
        <v>1738.79</v>
      </c>
      <c r="G98" s="2">
        <v>1738.79</v>
      </c>
      <c r="H98" s="2">
        <v>1738.79</v>
      </c>
      <c r="I98" s="2">
        <v>1786.54</v>
      </c>
      <c r="J98" s="2"/>
      <c r="K98" s="11">
        <v>1810.14</v>
      </c>
      <c r="L98" s="11">
        <v>1810.14</v>
      </c>
      <c r="M98" s="11">
        <v>1810.14</v>
      </c>
      <c r="N98" s="11">
        <v>1810.14</v>
      </c>
      <c r="O98" s="2">
        <v>1859.15</v>
      </c>
      <c r="P98" s="2"/>
      <c r="Q98" s="2">
        <v>1810.14</v>
      </c>
      <c r="R98" s="2">
        <v>1810.14</v>
      </c>
      <c r="S98" s="2">
        <v>1810.14</v>
      </c>
      <c r="T98" s="2">
        <v>1810.14</v>
      </c>
      <c r="U98" s="2">
        <v>1859.15</v>
      </c>
      <c r="V98" s="40"/>
      <c r="W98" s="11">
        <v>1890.94</v>
      </c>
      <c r="X98" s="11">
        <v>1890.94</v>
      </c>
      <c r="Y98" s="11">
        <v>1890.94</v>
      </c>
      <c r="Z98" s="11">
        <v>1890.94</v>
      </c>
      <c r="AA98" s="2">
        <v>1942.78</v>
      </c>
      <c r="AB98" s="2"/>
      <c r="AC98" s="2">
        <v>1890.94</v>
      </c>
      <c r="AD98" s="2">
        <v>1890.94</v>
      </c>
      <c r="AE98" s="2">
        <v>1890.94</v>
      </c>
      <c r="AF98" s="2">
        <v>1890.94</v>
      </c>
      <c r="AG98" s="2">
        <v>1942.78</v>
      </c>
      <c r="AH98" s="40"/>
      <c r="AI98" s="11">
        <v>1966.65</v>
      </c>
      <c r="AJ98" s="11">
        <v>1966.65</v>
      </c>
      <c r="AK98" s="11">
        <v>1966.65</v>
      </c>
      <c r="AL98" s="11">
        <v>1966.65</v>
      </c>
      <c r="AM98" s="2">
        <v>2020.4</v>
      </c>
      <c r="AN98" s="2"/>
      <c r="AO98" s="11" t="s">
        <v>492</v>
      </c>
    </row>
    <row r="99" spans="1:41" ht="32.25" customHeight="1" thickBot="1" x14ac:dyDescent="0.3">
      <c r="A99" s="335"/>
      <c r="B99" s="338"/>
      <c r="C99" s="348"/>
      <c r="D99" s="73" t="s">
        <v>507</v>
      </c>
      <c r="E99" s="2"/>
      <c r="F99" s="2"/>
      <c r="G99" s="2"/>
      <c r="H99" s="2"/>
      <c r="I99" s="2">
        <v>1412.33</v>
      </c>
      <c r="J99" s="2"/>
      <c r="K99" s="2"/>
      <c r="L99" s="2"/>
      <c r="M99" s="2"/>
      <c r="N99" s="2"/>
      <c r="O99" s="2">
        <v>1465.13</v>
      </c>
      <c r="P99" s="2"/>
      <c r="Q99" s="2"/>
      <c r="R99" s="2"/>
      <c r="S99" s="2"/>
      <c r="T99" s="2"/>
      <c r="U99" s="2">
        <v>1465.13</v>
      </c>
      <c r="V99" s="40"/>
      <c r="W99" s="2"/>
      <c r="X99" s="2"/>
      <c r="Y99" s="2"/>
      <c r="Z99" s="2"/>
      <c r="AA99" s="2">
        <v>1524.2</v>
      </c>
      <c r="AB99" s="2"/>
      <c r="AC99" s="2"/>
      <c r="AD99" s="2"/>
      <c r="AE99" s="2"/>
      <c r="AF99" s="2"/>
      <c r="AG99" s="2">
        <v>1524.2</v>
      </c>
      <c r="AH99" s="40"/>
      <c r="AI99" s="2"/>
      <c r="AJ99" s="2"/>
      <c r="AK99" s="2"/>
      <c r="AL99" s="2"/>
      <c r="AM99" s="2">
        <v>1582.47</v>
      </c>
      <c r="AN99" s="2"/>
      <c r="AO99" s="11" t="s">
        <v>504</v>
      </c>
    </row>
    <row r="100" spans="1:41" ht="18" customHeight="1" thickBot="1" x14ac:dyDescent="0.3">
      <c r="A100" s="335"/>
      <c r="B100" s="338"/>
      <c r="C100" s="348"/>
      <c r="D100" s="73" t="s">
        <v>164</v>
      </c>
      <c r="E100" s="2">
        <v>1805.75</v>
      </c>
      <c r="F100" s="2"/>
      <c r="G100" s="2"/>
      <c r="H100" s="2"/>
      <c r="I100" s="2"/>
      <c r="J100" s="2"/>
      <c r="K100" s="11">
        <v>1874.88</v>
      </c>
      <c r="L100" s="21"/>
      <c r="M100" s="22"/>
      <c r="N100" s="2"/>
      <c r="O100" s="2"/>
      <c r="P100" s="2"/>
      <c r="Q100" s="2">
        <v>1874.88</v>
      </c>
      <c r="R100" s="2"/>
      <c r="S100" s="2"/>
      <c r="T100" s="2"/>
      <c r="U100" s="2"/>
      <c r="V100" s="40"/>
      <c r="W100" s="11">
        <v>1954.44</v>
      </c>
      <c r="X100" s="21"/>
      <c r="Y100" s="22"/>
      <c r="Z100" s="2"/>
      <c r="AA100" s="2"/>
      <c r="AB100" s="2"/>
      <c r="AC100" s="2">
        <v>1954.44</v>
      </c>
      <c r="AD100" s="2"/>
      <c r="AE100" s="2"/>
      <c r="AF100" s="2"/>
      <c r="AG100" s="2"/>
      <c r="AH100" s="40"/>
      <c r="AI100" s="11">
        <v>2026.99</v>
      </c>
      <c r="AJ100" s="21"/>
      <c r="AK100" s="22"/>
      <c r="AL100" s="2"/>
      <c r="AM100" s="2"/>
      <c r="AN100" s="2"/>
      <c r="AO100" s="11" t="s">
        <v>501</v>
      </c>
    </row>
    <row r="101" spans="1:41" ht="18" customHeight="1" thickBot="1" x14ac:dyDescent="0.3">
      <c r="A101" s="335"/>
      <c r="B101" s="338"/>
      <c r="C101" s="348"/>
      <c r="D101" s="73" t="s">
        <v>163</v>
      </c>
      <c r="E101" s="2">
        <v>1638.79</v>
      </c>
      <c r="F101" s="2">
        <v>1933.77</v>
      </c>
      <c r="G101" s="2">
        <v>1638.79</v>
      </c>
      <c r="H101" s="2">
        <v>1933.77</v>
      </c>
      <c r="I101" s="2"/>
      <c r="J101" s="2"/>
      <c r="K101" s="11">
        <v>1705.41</v>
      </c>
      <c r="L101" s="11">
        <v>2012.38</v>
      </c>
      <c r="M101" s="11">
        <v>1705.41</v>
      </c>
      <c r="N101" s="11">
        <v>2012.38</v>
      </c>
      <c r="O101" s="2"/>
      <c r="P101" s="2"/>
      <c r="Q101" s="2">
        <v>1705.41</v>
      </c>
      <c r="R101" s="2">
        <v>2012.38</v>
      </c>
      <c r="S101" s="2">
        <v>1705.41</v>
      </c>
      <c r="T101" s="2">
        <v>2012.38</v>
      </c>
      <c r="U101" s="2"/>
      <c r="V101" s="40"/>
      <c r="W101" s="11">
        <v>1757.22</v>
      </c>
      <c r="X101" s="11">
        <v>2073.52</v>
      </c>
      <c r="Y101" s="11">
        <v>1757.22</v>
      </c>
      <c r="Z101" s="11">
        <v>2073.52</v>
      </c>
      <c r="AA101" s="2"/>
      <c r="AB101" s="2"/>
      <c r="AC101" s="2">
        <v>1757.22</v>
      </c>
      <c r="AD101" s="2">
        <v>2073.52</v>
      </c>
      <c r="AE101" s="2">
        <v>1757.22</v>
      </c>
      <c r="AF101" s="2">
        <v>2073.52</v>
      </c>
      <c r="AG101" s="2">
        <v>0</v>
      </c>
      <c r="AH101" s="40"/>
      <c r="AI101" s="11">
        <v>1810.42</v>
      </c>
      <c r="AJ101" s="11">
        <v>2136.3000000000002</v>
      </c>
      <c r="AK101" s="11">
        <v>1810.42</v>
      </c>
      <c r="AL101" s="11">
        <v>2136.3000000000002</v>
      </c>
      <c r="AM101" s="2"/>
      <c r="AN101" s="2"/>
      <c r="AO101" s="11" t="s">
        <v>531</v>
      </c>
    </row>
    <row r="102" spans="1:41" ht="18" customHeight="1" thickBot="1" x14ac:dyDescent="0.3">
      <c r="A102" s="335"/>
      <c r="B102" s="338"/>
      <c r="C102" s="348"/>
      <c r="D102" s="73" t="s">
        <v>162</v>
      </c>
      <c r="E102" s="2">
        <v>1151.69</v>
      </c>
      <c r="F102" s="2"/>
      <c r="G102" s="2"/>
      <c r="H102" s="2"/>
      <c r="I102" s="2"/>
      <c r="J102" s="2"/>
      <c r="K102" s="11">
        <v>1198.8399999999999</v>
      </c>
      <c r="L102" s="2"/>
      <c r="M102" s="2"/>
      <c r="N102" s="2"/>
      <c r="O102" s="2"/>
      <c r="P102" s="2"/>
      <c r="Q102" s="2">
        <v>1198.8399999999999</v>
      </c>
      <c r="R102" s="2"/>
      <c r="S102" s="2"/>
      <c r="T102" s="2"/>
      <c r="U102" s="2"/>
      <c r="V102" s="40"/>
      <c r="W102" s="11">
        <v>1252.33</v>
      </c>
      <c r="X102" s="2"/>
      <c r="Y102" s="2"/>
      <c r="Z102" s="2"/>
      <c r="AA102" s="2"/>
      <c r="AB102" s="2"/>
      <c r="AC102" s="2">
        <v>1252.33</v>
      </c>
      <c r="AD102" s="2"/>
      <c r="AE102" s="2"/>
      <c r="AF102" s="2"/>
      <c r="AG102" s="2"/>
      <c r="AH102" s="40"/>
      <c r="AI102" s="11">
        <v>1302.33</v>
      </c>
      <c r="AJ102" s="2"/>
      <c r="AK102" s="2"/>
      <c r="AL102" s="2"/>
      <c r="AM102" s="2"/>
      <c r="AN102" s="2"/>
      <c r="AO102" s="11" t="s">
        <v>492</v>
      </c>
    </row>
    <row r="103" spans="1:41" ht="18" customHeight="1" thickBot="1" x14ac:dyDescent="0.3">
      <c r="A103" s="335"/>
      <c r="B103" s="338"/>
      <c r="C103" s="348"/>
      <c r="D103" s="73" t="s">
        <v>494</v>
      </c>
      <c r="E103" s="2">
        <v>1696.31</v>
      </c>
      <c r="F103" s="2"/>
      <c r="G103" s="2"/>
      <c r="H103" s="2"/>
      <c r="I103" s="2"/>
      <c r="J103" s="2"/>
      <c r="K103" s="11">
        <v>1764.94</v>
      </c>
      <c r="L103" s="2"/>
      <c r="M103" s="2"/>
      <c r="N103" s="2"/>
      <c r="O103" s="2"/>
      <c r="P103" s="2"/>
      <c r="Q103" s="2">
        <v>1764.94</v>
      </c>
      <c r="R103" s="2"/>
      <c r="S103" s="2"/>
      <c r="T103" s="2"/>
      <c r="U103" s="2"/>
      <c r="V103" s="40"/>
      <c r="W103" s="11">
        <v>1843.04</v>
      </c>
      <c r="X103" s="2"/>
      <c r="Y103" s="2"/>
      <c r="Z103" s="2"/>
      <c r="AA103" s="2"/>
      <c r="AB103" s="2"/>
      <c r="AC103" s="2">
        <v>1843.04</v>
      </c>
      <c r="AD103" s="2"/>
      <c r="AE103" s="2"/>
      <c r="AF103" s="2"/>
      <c r="AG103" s="2"/>
      <c r="AH103" s="40"/>
      <c r="AI103" s="11">
        <v>1888.55</v>
      </c>
      <c r="AJ103" s="2"/>
      <c r="AK103" s="2"/>
      <c r="AL103" s="2"/>
      <c r="AM103" s="2"/>
      <c r="AN103" s="2"/>
      <c r="AO103" s="11" t="s">
        <v>492</v>
      </c>
    </row>
    <row r="104" spans="1:41" ht="18" customHeight="1" thickBot="1" x14ac:dyDescent="0.3">
      <c r="A104" s="335"/>
      <c r="B104" s="338"/>
      <c r="C104" s="348"/>
      <c r="D104" s="73" t="s">
        <v>486</v>
      </c>
      <c r="E104" s="2">
        <v>2617.4299999999998</v>
      </c>
      <c r="F104" s="2"/>
      <c r="G104" s="2"/>
      <c r="H104" s="2"/>
      <c r="I104" s="2"/>
      <c r="J104" s="2"/>
      <c r="K104" s="11">
        <v>2722.15</v>
      </c>
      <c r="L104" s="2"/>
      <c r="M104" s="2"/>
      <c r="N104" s="2"/>
      <c r="O104" s="2"/>
      <c r="P104" s="2"/>
      <c r="Q104" s="2">
        <v>2722.15</v>
      </c>
      <c r="R104" s="2"/>
      <c r="S104" s="2"/>
      <c r="T104" s="2"/>
      <c r="U104" s="2"/>
      <c r="V104" s="40"/>
      <c r="W104" s="11">
        <v>2843.07</v>
      </c>
      <c r="X104" s="2"/>
      <c r="Y104" s="2"/>
      <c r="Z104" s="2"/>
      <c r="AA104" s="2"/>
      <c r="AB104" s="2"/>
      <c r="AC104" s="2">
        <v>2843.07</v>
      </c>
      <c r="AD104" s="2"/>
      <c r="AE104" s="2"/>
      <c r="AF104" s="2"/>
      <c r="AG104" s="2"/>
      <c r="AH104" s="40"/>
      <c r="AI104" s="11">
        <v>2955.18</v>
      </c>
      <c r="AJ104" s="2"/>
      <c r="AK104" s="2"/>
      <c r="AL104" s="2"/>
      <c r="AM104" s="2"/>
      <c r="AN104" s="2"/>
      <c r="AO104" s="11" t="s">
        <v>502</v>
      </c>
    </row>
    <row r="105" spans="1:41" ht="39" customHeight="1" thickBot="1" x14ac:dyDescent="0.3">
      <c r="A105" s="335"/>
      <c r="B105" s="338"/>
      <c r="C105" s="348"/>
      <c r="D105" s="73" t="s">
        <v>462</v>
      </c>
      <c r="E105" s="2">
        <v>1215.78</v>
      </c>
      <c r="F105" s="2"/>
      <c r="G105" s="2"/>
      <c r="H105" s="2"/>
      <c r="I105" s="2"/>
      <c r="J105" s="2"/>
      <c r="K105" s="11">
        <v>1368.39</v>
      </c>
      <c r="L105" s="11"/>
      <c r="M105" s="2"/>
      <c r="N105" s="2"/>
      <c r="O105" s="2"/>
      <c r="P105" s="2"/>
      <c r="Q105" s="2">
        <v>1368.39</v>
      </c>
      <c r="R105" s="2"/>
      <c r="S105" s="2"/>
      <c r="T105" s="2"/>
      <c r="U105" s="2"/>
      <c r="V105" s="40"/>
      <c r="W105" s="11">
        <v>1394.64</v>
      </c>
      <c r="X105" s="11"/>
      <c r="Y105" s="2"/>
      <c r="Z105" s="2"/>
      <c r="AA105" s="2"/>
      <c r="AB105" s="2"/>
      <c r="AC105" s="2">
        <v>1394.64</v>
      </c>
      <c r="AD105" s="2"/>
      <c r="AE105" s="2"/>
      <c r="AF105" s="2"/>
      <c r="AG105" s="2"/>
      <c r="AH105" s="40"/>
      <c r="AI105" s="11">
        <v>1411.07</v>
      </c>
      <c r="AJ105" s="11"/>
      <c r="AK105" s="2"/>
      <c r="AL105" s="2"/>
      <c r="AM105" s="2"/>
      <c r="AN105" s="2"/>
      <c r="AO105" s="11" t="s">
        <v>531</v>
      </c>
    </row>
    <row r="106" spans="1:41" ht="46.5" customHeight="1" thickBot="1" x14ac:dyDescent="0.3">
      <c r="A106" s="335"/>
      <c r="B106" s="338"/>
      <c r="C106" s="348"/>
      <c r="D106" s="73" t="s">
        <v>533</v>
      </c>
      <c r="E106" s="2">
        <v>1215.78</v>
      </c>
      <c r="F106" s="2">
        <v>1434.62</v>
      </c>
      <c r="G106" s="2"/>
      <c r="H106" s="2"/>
      <c r="I106" s="2"/>
      <c r="J106" s="2"/>
      <c r="K106" s="11">
        <v>1265.6199999999999</v>
      </c>
      <c r="L106" s="11">
        <v>1493.43</v>
      </c>
      <c r="M106" s="2"/>
      <c r="N106" s="2"/>
      <c r="O106" s="2"/>
      <c r="P106" s="2"/>
      <c r="Q106" s="2">
        <v>1265.6199999999999</v>
      </c>
      <c r="R106" s="2">
        <v>1493.43</v>
      </c>
      <c r="S106" s="2"/>
      <c r="T106" s="2"/>
      <c r="U106" s="2"/>
      <c r="V106" s="40"/>
      <c r="W106" s="11">
        <v>1322.5</v>
      </c>
      <c r="X106" s="11">
        <v>1560.55</v>
      </c>
      <c r="Y106" s="2"/>
      <c r="Z106" s="2"/>
      <c r="AA106" s="2"/>
      <c r="AB106" s="2"/>
      <c r="AC106" s="2">
        <v>1322.5</v>
      </c>
      <c r="AD106" s="2">
        <v>1560.55</v>
      </c>
      <c r="AE106" s="2"/>
      <c r="AF106" s="2"/>
      <c r="AG106" s="2"/>
      <c r="AH106" s="40"/>
      <c r="AI106" s="11">
        <v>1374.85</v>
      </c>
      <c r="AJ106" s="11">
        <v>1622.32</v>
      </c>
      <c r="AK106" s="2"/>
      <c r="AL106" s="2"/>
      <c r="AM106" s="2"/>
      <c r="AN106" s="2"/>
      <c r="AO106" s="11" t="s">
        <v>531</v>
      </c>
    </row>
    <row r="107" spans="1:41" ht="18" customHeight="1" thickBot="1" x14ac:dyDescent="0.3">
      <c r="A107" s="335"/>
      <c r="B107" s="338"/>
      <c r="C107" s="348"/>
      <c r="D107" s="73" t="s">
        <v>580</v>
      </c>
      <c r="E107" s="2">
        <v>1726.49</v>
      </c>
      <c r="F107" s="2">
        <v>2037.26</v>
      </c>
      <c r="G107" s="2">
        <v>1726.49</v>
      </c>
      <c r="H107" s="2">
        <v>2037.26</v>
      </c>
      <c r="I107" s="2"/>
      <c r="J107" s="2"/>
      <c r="K107" s="11">
        <v>1797.3</v>
      </c>
      <c r="L107" s="2">
        <v>2120.81</v>
      </c>
      <c r="M107" s="11">
        <v>1797.3</v>
      </c>
      <c r="N107" s="2">
        <v>2120.81</v>
      </c>
      <c r="O107" s="2"/>
      <c r="P107" s="2"/>
      <c r="Q107" s="2">
        <v>1797.3</v>
      </c>
      <c r="R107" s="2">
        <v>2120.81</v>
      </c>
      <c r="S107" s="2">
        <v>1797.3</v>
      </c>
      <c r="T107" s="2">
        <v>2120.81</v>
      </c>
      <c r="U107" s="2"/>
      <c r="V107" s="40"/>
      <c r="W107" s="11">
        <v>1818.9</v>
      </c>
      <c r="X107" s="2">
        <v>2146.3000000000002</v>
      </c>
      <c r="Y107" s="11">
        <v>1818.9</v>
      </c>
      <c r="Z107" s="2">
        <v>2146.3000000000002</v>
      </c>
      <c r="AA107" s="2"/>
      <c r="AB107" s="2"/>
      <c r="AC107" s="2">
        <v>1818.9</v>
      </c>
      <c r="AD107" s="2">
        <v>2146.3000000000002</v>
      </c>
      <c r="AE107" s="2">
        <v>1818.9</v>
      </c>
      <c r="AF107" s="2">
        <v>2146.3000000000002</v>
      </c>
      <c r="AG107" s="2"/>
      <c r="AH107" s="40"/>
      <c r="AI107" s="11">
        <v>1843.22</v>
      </c>
      <c r="AJ107" s="2">
        <v>2175</v>
      </c>
      <c r="AK107" s="11">
        <v>1843.22</v>
      </c>
      <c r="AL107" s="2">
        <v>2175</v>
      </c>
      <c r="AM107" s="2"/>
      <c r="AN107" s="2"/>
      <c r="AO107" s="11" t="s">
        <v>508</v>
      </c>
    </row>
    <row r="108" spans="1:41" ht="31.5" customHeight="1" thickBot="1" x14ac:dyDescent="0.3">
      <c r="A108" s="335"/>
      <c r="B108" s="338"/>
      <c r="C108" s="348"/>
      <c r="D108" s="73" t="s">
        <v>161</v>
      </c>
      <c r="E108" s="2">
        <v>1438.84</v>
      </c>
      <c r="F108" s="2">
        <v>1697.83</v>
      </c>
      <c r="G108" s="2"/>
      <c r="H108" s="2"/>
      <c r="I108" s="2"/>
      <c r="J108" s="2">
        <v>1521.99</v>
      </c>
      <c r="K108" s="11">
        <v>1496.84</v>
      </c>
      <c r="L108" s="2">
        <v>1766.27</v>
      </c>
      <c r="M108" s="2"/>
      <c r="N108" s="2"/>
      <c r="O108" s="2"/>
      <c r="P108" s="2">
        <v>1583.68</v>
      </c>
      <c r="Q108" s="2">
        <v>1496.84</v>
      </c>
      <c r="R108" s="2">
        <v>1766.27</v>
      </c>
      <c r="S108" s="2"/>
      <c r="T108" s="2"/>
      <c r="U108" s="2"/>
      <c r="V108" s="40">
        <v>1583.68</v>
      </c>
      <c r="W108" s="11">
        <v>1562</v>
      </c>
      <c r="X108" s="2">
        <v>1843.16</v>
      </c>
      <c r="Y108" s="2"/>
      <c r="Z108" s="2"/>
      <c r="AA108" s="2"/>
      <c r="AB108" s="2">
        <v>1654.01</v>
      </c>
      <c r="AC108" s="2">
        <v>1562</v>
      </c>
      <c r="AD108" s="2">
        <v>1843.16</v>
      </c>
      <c r="AE108" s="2"/>
      <c r="AF108" s="2"/>
      <c r="AG108" s="2"/>
      <c r="AH108" s="40">
        <v>1654.01</v>
      </c>
      <c r="AI108" s="11">
        <v>1621.17</v>
      </c>
      <c r="AJ108" s="2">
        <v>1912.98</v>
      </c>
      <c r="AK108" s="2"/>
      <c r="AL108" s="2"/>
      <c r="AM108" s="2"/>
      <c r="AN108" s="2">
        <v>1718.71</v>
      </c>
      <c r="AO108" s="11" t="s">
        <v>502</v>
      </c>
    </row>
    <row r="109" spans="1:41" ht="42" customHeight="1" thickBot="1" x14ac:dyDescent="0.3">
      <c r="A109" s="335"/>
      <c r="B109" s="338"/>
      <c r="C109" s="348"/>
      <c r="D109" s="73" t="s">
        <v>537</v>
      </c>
      <c r="E109" s="2">
        <v>1571.44</v>
      </c>
      <c r="F109" s="2">
        <v>1854.3</v>
      </c>
      <c r="G109" s="2">
        <v>1571.44</v>
      </c>
      <c r="H109" s="2">
        <v>1854.3</v>
      </c>
      <c r="I109" s="2">
        <v>1967.57</v>
      </c>
      <c r="J109" s="2"/>
      <c r="K109" s="11">
        <v>1635.64</v>
      </c>
      <c r="L109" s="11">
        <v>1930.05</v>
      </c>
      <c r="M109" s="11">
        <v>1635.64</v>
      </c>
      <c r="N109" s="11">
        <v>1930.05</v>
      </c>
      <c r="O109" s="2">
        <v>2047.52</v>
      </c>
      <c r="P109" s="2"/>
      <c r="Q109" s="2"/>
      <c r="R109" s="2"/>
      <c r="S109" s="2"/>
      <c r="T109" s="2"/>
      <c r="U109" s="2"/>
      <c r="V109" s="40"/>
      <c r="W109" s="11"/>
      <c r="X109" s="11"/>
      <c r="Y109" s="11"/>
      <c r="Z109" s="11"/>
      <c r="AA109" s="2"/>
      <c r="AB109" s="2"/>
      <c r="AC109" s="2"/>
      <c r="AD109" s="2"/>
      <c r="AE109" s="2"/>
      <c r="AF109" s="2"/>
      <c r="AG109" s="2"/>
      <c r="AH109" s="40"/>
      <c r="AI109" s="11"/>
      <c r="AJ109" s="11"/>
      <c r="AK109" s="11"/>
      <c r="AL109" s="11"/>
      <c r="AM109" s="2"/>
      <c r="AN109" s="2"/>
      <c r="AO109" s="11" t="s">
        <v>546</v>
      </c>
    </row>
    <row r="110" spans="1:41" ht="31.5" customHeight="1" thickBot="1" x14ac:dyDescent="0.3">
      <c r="A110" s="335"/>
      <c r="B110" s="338"/>
      <c r="C110" s="348"/>
      <c r="D110" s="73" t="s">
        <v>540</v>
      </c>
      <c r="E110" s="2">
        <v>1118.49</v>
      </c>
      <c r="F110" s="2">
        <v>1319.82</v>
      </c>
      <c r="G110" s="2">
        <v>1118.49</v>
      </c>
      <c r="H110" s="2">
        <v>1319.82</v>
      </c>
      <c r="I110" s="2">
        <v>3157.92</v>
      </c>
      <c r="J110" s="2"/>
      <c r="K110" s="11">
        <v>1163.56</v>
      </c>
      <c r="L110" s="2">
        <v>1373</v>
      </c>
      <c r="M110" s="2">
        <v>1163.56</v>
      </c>
      <c r="N110" s="2">
        <v>1373</v>
      </c>
      <c r="O110" s="2">
        <v>3233.34</v>
      </c>
      <c r="P110" s="2"/>
      <c r="Q110" s="2"/>
      <c r="R110" s="2"/>
      <c r="S110" s="2"/>
      <c r="T110" s="2"/>
      <c r="U110" s="2"/>
      <c r="V110" s="40"/>
      <c r="W110" s="11"/>
      <c r="X110" s="2"/>
      <c r="Y110" s="2"/>
      <c r="Z110" s="2"/>
      <c r="AA110" s="2"/>
      <c r="AB110" s="2"/>
      <c r="AC110" s="2"/>
      <c r="AD110" s="2"/>
      <c r="AE110" s="2"/>
      <c r="AF110" s="2"/>
      <c r="AG110" s="2"/>
      <c r="AH110" s="40"/>
      <c r="AI110" s="11"/>
      <c r="AJ110" s="2"/>
      <c r="AK110" s="2"/>
      <c r="AL110" s="2"/>
      <c r="AM110" s="2"/>
      <c r="AN110" s="2"/>
      <c r="AO110" s="11" t="s">
        <v>546</v>
      </c>
    </row>
    <row r="111" spans="1:41" ht="31.5" customHeight="1" thickBot="1" x14ac:dyDescent="0.3">
      <c r="A111" s="335"/>
      <c r="B111" s="338"/>
      <c r="C111" s="348"/>
      <c r="D111" s="73" t="s">
        <v>539</v>
      </c>
      <c r="E111" s="2">
        <v>1953.87</v>
      </c>
      <c r="F111" s="2">
        <v>2305.5700000000002</v>
      </c>
      <c r="G111" s="2">
        <v>1953.87</v>
      </c>
      <c r="H111" s="2">
        <v>2305.5700000000002</v>
      </c>
      <c r="I111" s="2"/>
      <c r="J111" s="2"/>
      <c r="K111" s="2">
        <v>2032.59</v>
      </c>
      <c r="L111" s="2">
        <v>2398.46</v>
      </c>
      <c r="M111" s="2">
        <v>2032.59</v>
      </c>
      <c r="N111" s="2">
        <v>2398.46</v>
      </c>
      <c r="O111" s="2"/>
      <c r="P111" s="2"/>
      <c r="Q111" s="2"/>
      <c r="R111" s="2"/>
      <c r="S111" s="2"/>
      <c r="T111" s="2"/>
      <c r="U111" s="2"/>
      <c r="V111" s="40"/>
      <c r="W111" s="2"/>
      <c r="X111" s="2"/>
      <c r="Y111" s="2"/>
      <c r="Z111" s="2"/>
      <c r="AA111" s="2"/>
      <c r="AB111" s="2"/>
      <c r="AC111" s="2"/>
      <c r="AD111" s="2"/>
      <c r="AE111" s="2"/>
      <c r="AF111" s="2"/>
      <c r="AG111" s="2"/>
      <c r="AH111" s="40"/>
      <c r="AI111" s="2"/>
      <c r="AJ111" s="2"/>
      <c r="AK111" s="2"/>
      <c r="AL111" s="2"/>
      <c r="AM111" s="2"/>
      <c r="AN111" s="2"/>
      <c r="AO111" s="11" t="s">
        <v>546</v>
      </c>
    </row>
    <row r="112" spans="1:41" ht="111.75" customHeight="1" thickBot="1" x14ac:dyDescent="0.3">
      <c r="A112" s="335"/>
      <c r="B112" s="338"/>
      <c r="C112" s="348"/>
      <c r="D112" s="73" t="s">
        <v>542</v>
      </c>
      <c r="E112" s="2">
        <v>2926.47</v>
      </c>
      <c r="F112" s="2"/>
      <c r="G112" s="2">
        <v>2926.47</v>
      </c>
      <c r="H112" s="2"/>
      <c r="I112" s="2">
        <v>3055.21</v>
      </c>
      <c r="J112" s="2"/>
      <c r="K112" s="2">
        <v>3016.66</v>
      </c>
      <c r="L112" s="2"/>
      <c r="M112" s="2">
        <v>3016.66</v>
      </c>
      <c r="N112" s="2"/>
      <c r="O112" s="2">
        <v>3105.35</v>
      </c>
      <c r="P112" s="2"/>
      <c r="Q112" s="2"/>
      <c r="R112" s="2"/>
      <c r="S112" s="2"/>
      <c r="T112" s="2"/>
      <c r="U112" s="2"/>
      <c r="V112" s="40"/>
      <c r="W112" s="2"/>
      <c r="X112" s="2"/>
      <c r="Y112" s="2"/>
      <c r="Z112" s="2"/>
      <c r="AA112" s="2"/>
      <c r="AB112" s="2"/>
      <c r="AC112" s="2"/>
      <c r="AD112" s="2"/>
      <c r="AE112" s="2"/>
      <c r="AF112" s="2"/>
      <c r="AG112" s="2"/>
      <c r="AH112" s="40"/>
      <c r="AI112" s="2"/>
      <c r="AJ112" s="2"/>
      <c r="AK112" s="2"/>
      <c r="AL112" s="2"/>
      <c r="AM112" s="2"/>
      <c r="AN112" s="2"/>
      <c r="AO112" s="11" t="s">
        <v>546</v>
      </c>
    </row>
    <row r="113" spans="1:41" ht="18" customHeight="1" thickBot="1" x14ac:dyDescent="0.3">
      <c r="A113" s="335"/>
      <c r="B113" s="338"/>
      <c r="C113" s="348"/>
      <c r="D113" s="73" t="s">
        <v>432</v>
      </c>
      <c r="E113" s="2">
        <v>4350.5600000000004</v>
      </c>
      <c r="F113" s="2"/>
      <c r="G113" s="2">
        <v>4350.5600000000004</v>
      </c>
      <c r="H113" s="2"/>
      <c r="I113" s="2"/>
      <c r="J113" s="2"/>
      <c r="K113" s="11">
        <v>4528.68</v>
      </c>
      <c r="L113" s="2"/>
      <c r="M113" s="2">
        <v>4528.68</v>
      </c>
      <c r="N113" s="2"/>
      <c r="O113" s="2"/>
      <c r="P113" s="2"/>
      <c r="Q113" s="2">
        <v>4528.68</v>
      </c>
      <c r="R113" s="2"/>
      <c r="S113" s="2">
        <v>4528.68</v>
      </c>
      <c r="T113" s="2"/>
      <c r="U113" s="2"/>
      <c r="V113" s="40"/>
      <c r="W113" s="11">
        <v>4732.1099999999997</v>
      </c>
      <c r="X113" s="2"/>
      <c r="Y113" s="2">
        <v>4732.1099999999997</v>
      </c>
      <c r="Z113" s="2"/>
      <c r="AA113" s="2"/>
      <c r="AB113" s="2"/>
      <c r="AC113" s="2">
        <v>4732.1099999999997</v>
      </c>
      <c r="AD113" s="2"/>
      <c r="AE113" s="2">
        <v>4732.1099999999997</v>
      </c>
      <c r="AF113" s="2"/>
      <c r="AG113" s="2"/>
      <c r="AH113" s="40"/>
      <c r="AI113" s="11">
        <v>4910.2700000000004</v>
      </c>
      <c r="AJ113" s="2"/>
      <c r="AK113" s="2">
        <v>4910.2700000000004</v>
      </c>
      <c r="AL113" s="2"/>
      <c r="AM113" s="2"/>
      <c r="AN113" s="2"/>
      <c r="AO113" s="11" t="s">
        <v>531</v>
      </c>
    </row>
    <row r="114" spans="1:41" ht="18" customHeight="1" thickBot="1" x14ac:dyDescent="0.3">
      <c r="A114" s="335"/>
      <c r="B114" s="338"/>
      <c r="C114" s="348"/>
      <c r="D114" s="73" t="s">
        <v>473</v>
      </c>
      <c r="E114" s="2">
        <v>2123.7399999999998</v>
      </c>
      <c r="F114" s="2"/>
      <c r="G114" s="2"/>
      <c r="H114" s="2"/>
      <c r="I114" s="2"/>
      <c r="J114" s="2"/>
      <c r="K114" s="11">
        <v>2210.8000000000002</v>
      </c>
      <c r="L114" s="2"/>
      <c r="M114" s="2"/>
      <c r="N114" s="2"/>
      <c r="O114" s="2"/>
      <c r="P114" s="2"/>
      <c r="Q114" s="2">
        <v>2210.8000000000002</v>
      </c>
      <c r="R114" s="2"/>
      <c r="S114" s="2"/>
      <c r="T114" s="2"/>
      <c r="U114" s="2"/>
      <c r="V114" s="40"/>
      <c r="W114" s="11">
        <v>2311.0500000000002</v>
      </c>
      <c r="X114" s="2"/>
      <c r="Y114" s="2"/>
      <c r="Z114" s="2"/>
      <c r="AA114" s="2"/>
      <c r="AB114" s="2"/>
      <c r="AC114" s="2">
        <v>2311.0500000000002</v>
      </c>
      <c r="AD114" s="2"/>
      <c r="AE114" s="2"/>
      <c r="AF114" s="2"/>
      <c r="AG114" s="2"/>
      <c r="AH114" s="40"/>
      <c r="AI114" s="11">
        <v>2407.4699999999998</v>
      </c>
      <c r="AJ114" s="2"/>
      <c r="AK114" s="2"/>
      <c r="AL114" s="2"/>
      <c r="AM114" s="2"/>
      <c r="AN114" s="2"/>
      <c r="AO114" s="11" t="s">
        <v>504</v>
      </c>
    </row>
    <row r="115" spans="1:41" ht="18" customHeight="1" thickBot="1" x14ac:dyDescent="0.3">
      <c r="A115" s="335"/>
      <c r="B115" s="338"/>
      <c r="C115" s="348"/>
      <c r="D115" s="73" t="s">
        <v>550</v>
      </c>
      <c r="E115" s="2">
        <v>1488.83</v>
      </c>
      <c r="F115" s="2"/>
      <c r="G115" s="2"/>
      <c r="H115" s="2"/>
      <c r="I115" s="2"/>
      <c r="J115" s="2"/>
      <c r="K115" s="11">
        <v>1488.83</v>
      </c>
      <c r="L115" s="2"/>
      <c r="M115" s="2"/>
      <c r="N115" s="2"/>
      <c r="O115" s="2"/>
      <c r="P115" s="2"/>
      <c r="Q115" s="2"/>
      <c r="R115" s="2"/>
      <c r="S115" s="2"/>
      <c r="T115" s="2"/>
      <c r="U115" s="2"/>
      <c r="V115" s="40"/>
      <c r="W115" s="11"/>
      <c r="X115" s="2"/>
      <c r="Y115" s="2"/>
      <c r="Z115" s="2"/>
      <c r="AA115" s="2"/>
      <c r="AB115" s="2"/>
      <c r="AC115" s="2"/>
      <c r="AD115" s="2"/>
      <c r="AE115" s="2"/>
      <c r="AF115" s="2"/>
      <c r="AG115" s="2"/>
      <c r="AH115" s="40"/>
      <c r="AI115" s="11"/>
      <c r="AJ115" s="2"/>
      <c r="AK115" s="2"/>
      <c r="AL115" s="2"/>
      <c r="AM115" s="2"/>
      <c r="AN115" s="2"/>
      <c r="AO115" s="11" t="s">
        <v>549</v>
      </c>
    </row>
    <row r="116" spans="1:41" ht="18" customHeight="1" thickBot="1" x14ac:dyDescent="0.3">
      <c r="A116" s="335"/>
      <c r="B116" s="338"/>
      <c r="C116" s="348"/>
      <c r="D116" s="93" t="s">
        <v>584</v>
      </c>
      <c r="E116" s="2">
        <v>2237.88</v>
      </c>
      <c r="F116" s="2">
        <v>2237.88</v>
      </c>
      <c r="G116" s="2"/>
      <c r="H116" s="2"/>
      <c r="I116" s="2"/>
      <c r="J116" s="2"/>
      <c r="K116" s="11">
        <v>2237.88</v>
      </c>
      <c r="L116" s="2">
        <v>2237.88</v>
      </c>
      <c r="M116" s="2"/>
      <c r="N116" s="2"/>
      <c r="O116" s="2"/>
      <c r="P116" s="2"/>
      <c r="Q116" s="2"/>
      <c r="R116" s="2"/>
      <c r="S116" s="2"/>
      <c r="T116" s="2"/>
      <c r="U116" s="2"/>
      <c r="V116" s="40"/>
      <c r="W116" s="11"/>
      <c r="X116" s="2"/>
      <c r="Y116" s="2"/>
      <c r="Z116" s="2"/>
      <c r="AA116" s="2"/>
      <c r="AB116" s="2"/>
      <c r="AC116" s="2"/>
      <c r="AD116" s="2"/>
      <c r="AE116" s="2"/>
      <c r="AF116" s="2"/>
      <c r="AG116" s="2"/>
      <c r="AH116" s="40"/>
      <c r="AI116" s="11"/>
      <c r="AJ116" s="2"/>
      <c r="AK116" s="2"/>
      <c r="AL116" s="2"/>
      <c r="AM116" s="2"/>
      <c r="AN116" s="2"/>
      <c r="AO116" s="107" t="s">
        <v>607</v>
      </c>
    </row>
    <row r="117" spans="1:41" ht="18" customHeight="1" thickBot="1" x14ac:dyDescent="0.3">
      <c r="A117" s="335"/>
      <c r="B117" s="338"/>
      <c r="C117" s="348"/>
      <c r="D117" s="93" t="s">
        <v>585</v>
      </c>
      <c r="E117" s="2">
        <v>1011.52</v>
      </c>
      <c r="F117" s="2">
        <v>1193.5899999999999</v>
      </c>
      <c r="G117" s="2"/>
      <c r="H117" s="2"/>
      <c r="I117" s="2"/>
      <c r="J117" s="2"/>
      <c r="K117" s="11">
        <v>1045.98</v>
      </c>
      <c r="L117" s="2">
        <v>1234.26</v>
      </c>
      <c r="M117" s="2"/>
      <c r="N117" s="2"/>
      <c r="O117" s="2"/>
      <c r="P117" s="2"/>
      <c r="Q117" s="2"/>
      <c r="R117" s="2"/>
      <c r="S117" s="2"/>
      <c r="T117" s="2"/>
      <c r="U117" s="2"/>
      <c r="V117" s="40"/>
      <c r="W117" s="11"/>
      <c r="X117" s="2"/>
      <c r="Y117" s="2"/>
      <c r="Z117" s="2"/>
      <c r="AA117" s="2"/>
      <c r="AB117" s="2"/>
      <c r="AC117" s="2"/>
      <c r="AD117" s="2"/>
      <c r="AE117" s="2"/>
      <c r="AF117" s="2"/>
      <c r="AG117" s="2"/>
      <c r="AH117" s="40"/>
      <c r="AI117" s="11"/>
      <c r="AJ117" s="2"/>
      <c r="AK117" s="2"/>
      <c r="AL117" s="2"/>
      <c r="AM117" s="2"/>
      <c r="AN117" s="2"/>
      <c r="AO117" s="107" t="s">
        <v>607</v>
      </c>
    </row>
    <row r="118" spans="1:41" ht="65.25" customHeight="1" thickBot="1" x14ac:dyDescent="0.3">
      <c r="A118" s="336"/>
      <c r="B118" s="339"/>
      <c r="C118" s="347"/>
      <c r="D118" s="73" t="s">
        <v>160</v>
      </c>
      <c r="E118" s="2">
        <v>1303.45</v>
      </c>
      <c r="F118" s="2">
        <v>1538.07</v>
      </c>
      <c r="G118" s="2">
        <v>1303.45</v>
      </c>
      <c r="H118" s="2">
        <v>1538.07</v>
      </c>
      <c r="I118" s="2">
        <v>1286.69</v>
      </c>
      <c r="J118" s="2"/>
      <c r="K118" s="2">
        <v>1351.9</v>
      </c>
      <c r="L118" s="2">
        <v>1595.24</v>
      </c>
      <c r="M118" s="2">
        <v>1351.9</v>
      </c>
      <c r="N118" s="2">
        <v>1595.24</v>
      </c>
      <c r="O118" s="2">
        <v>1338.95</v>
      </c>
      <c r="P118" s="2"/>
      <c r="Q118" s="2">
        <v>1351.9</v>
      </c>
      <c r="R118" s="2">
        <v>1595.24</v>
      </c>
      <c r="S118" s="2">
        <v>1351.9</v>
      </c>
      <c r="T118" s="2">
        <v>1595.24</v>
      </c>
      <c r="U118" s="2">
        <v>1338.95</v>
      </c>
      <c r="V118" s="40"/>
      <c r="W118" s="2">
        <v>1411.9</v>
      </c>
      <c r="X118" s="2">
        <v>1666.04</v>
      </c>
      <c r="Y118" s="2">
        <v>1411.9</v>
      </c>
      <c r="Z118" s="2">
        <v>1666.04</v>
      </c>
      <c r="AA118" s="2">
        <v>1399.12</v>
      </c>
      <c r="AB118" s="2"/>
      <c r="AC118" s="2">
        <v>1411.9</v>
      </c>
      <c r="AD118" s="2">
        <v>1666.04</v>
      </c>
      <c r="AE118" s="2">
        <v>1411.9</v>
      </c>
      <c r="AF118" s="2">
        <v>1666.04</v>
      </c>
      <c r="AG118" s="2">
        <v>1399.12</v>
      </c>
      <c r="AH118" s="40"/>
      <c r="AI118" s="2">
        <v>1462.38</v>
      </c>
      <c r="AJ118" s="2">
        <v>1725.61</v>
      </c>
      <c r="AK118" s="2">
        <v>1462.38</v>
      </c>
      <c r="AL118" s="2">
        <v>1725.61</v>
      </c>
      <c r="AM118" s="2">
        <v>1483.13</v>
      </c>
      <c r="AN118" s="2"/>
      <c r="AO118" s="11" t="s">
        <v>523</v>
      </c>
    </row>
    <row r="119" spans="1:41" ht="33.75" customHeight="1" thickBot="1" x14ac:dyDescent="0.3">
      <c r="A119" s="334">
        <v>7</v>
      </c>
      <c r="B119" s="337" t="s">
        <v>159</v>
      </c>
      <c r="C119" s="346" t="s">
        <v>158</v>
      </c>
      <c r="D119" s="73" t="s">
        <v>443</v>
      </c>
      <c r="E119" s="2">
        <v>1785.04</v>
      </c>
      <c r="F119" s="2">
        <v>2106.35</v>
      </c>
      <c r="G119" s="2">
        <v>2582.62</v>
      </c>
      <c r="H119" s="2">
        <v>3047.49</v>
      </c>
      <c r="I119" s="2">
        <v>3213.1</v>
      </c>
      <c r="J119" s="2"/>
      <c r="K119" s="11">
        <v>1857.93</v>
      </c>
      <c r="L119" s="2">
        <v>2192.36</v>
      </c>
      <c r="M119" s="11">
        <v>2688.33</v>
      </c>
      <c r="N119" s="2">
        <v>3172.23</v>
      </c>
      <c r="O119" s="2">
        <v>3344.6</v>
      </c>
      <c r="P119" s="2"/>
      <c r="Q119" s="2">
        <v>1857.93</v>
      </c>
      <c r="R119" s="2">
        <v>2192.36</v>
      </c>
      <c r="S119" s="2">
        <v>2688.33</v>
      </c>
      <c r="T119" s="2">
        <v>3172.23</v>
      </c>
      <c r="U119" s="2">
        <v>3344.6</v>
      </c>
      <c r="V119" s="40"/>
      <c r="W119" s="11">
        <v>1964.25</v>
      </c>
      <c r="X119" s="2">
        <v>2317.8200000000002</v>
      </c>
      <c r="Y119" s="11">
        <v>2688.33</v>
      </c>
      <c r="Z119" s="2">
        <v>3355.14</v>
      </c>
      <c r="AA119" s="2">
        <v>3536.43</v>
      </c>
      <c r="AB119" s="2"/>
      <c r="AC119" s="2">
        <v>1964.25</v>
      </c>
      <c r="AD119" s="2">
        <v>2317.8200000000002</v>
      </c>
      <c r="AE119" s="2">
        <v>2688.33</v>
      </c>
      <c r="AF119" s="2">
        <v>3355.14</v>
      </c>
      <c r="AG119" s="2">
        <v>3536.43</v>
      </c>
      <c r="AH119" s="40"/>
      <c r="AI119" s="11">
        <v>2834.8</v>
      </c>
      <c r="AJ119" s="2">
        <v>3345.06</v>
      </c>
      <c r="AK119" s="11">
        <v>4386.8900000000003</v>
      </c>
      <c r="AL119" s="2">
        <v>5176.53</v>
      </c>
      <c r="AM119" s="2">
        <v>5060.76</v>
      </c>
      <c r="AN119" s="2"/>
      <c r="AO119" s="11" t="s">
        <v>535</v>
      </c>
    </row>
    <row r="120" spans="1:41" ht="63" customHeight="1" thickBot="1" x14ac:dyDescent="0.3">
      <c r="A120" s="335"/>
      <c r="B120" s="338"/>
      <c r="C120" s="348"/>
      <c r="D120" s="73" t="s">
        <v>474</v>
      </c>
      <c r="E120" s="2">
        <v>2174.6</v>
      </c>
      <c r="F120" s="2">
        <v>2566.0300000000002</v>
      </c>
      <c r="G120" s="2"/>
      <c r="H120" s="2"/>
      <c r="I120" s="2"/>
      <c r="J120" s="2"/>
      <c r="K120" s="11">
        <v>2263.7600000000002</v>
      </c>
      <c r="L120" s="2">
        <v>2671.24</v>
      </c>
      <c r="M120" s="11"/>
      <c r="N120" s="2"/>
      <c r="O120" s="2"/>
      <c r="P120" s="2"/>
      <c r="Q120" s="2">
        <v>2263.7600000000002</v>
      </c>
      <c r="R120" s="2">
        <v>2671.24</v>
      </c>
      <c r="S120" s="2"/>
      <c r="T120" s="2"/>
      <c r="U120" s="2"/>
      <c r="V120" s="40"/>
      <c r="W120" s="11">
        <v>2365.63</v>
      </c>
      <c r="X120" s="2">
        <v>2791.44</v>
      </c>
      <c r="Y120" s="11"/>
      <c r="Z120" s="2"/>
      <c r="AA120" s="2"/>
      <c r="AB120" s="2"/>
      <c r="AC120" s="2">
        <v>2365.63</v>
      </c>
      <c r="AD120" s="2">
        <v>2791.44</v>
      </c>
      <c r="AE120" s="2"/>
      <c r="AF120" s="2"/>
      <c r="AG120" s="2"/>
      <c r="AH120" s="40"/>
      <c r="AI120" s="11">
        <v>2460.2600000000002</v>
      </c>
      <c r="AJ120" s="2">
        <v>2903.11</v>
      </c>
      <c r="AK120" s="11"/>
      <c r="AL120" s="2"/>
      <c r="AM120" s="2"/>
      <c r="AN120" s="2"/>
      <c r="AO120" s="11" t="s">
        <v>535</v>
      </c>
    </row>
    <row r="121" spans="1:41" ht="104.25" customHeight="1" thickBot="1" x14ac:dyDescent="0.3">
      <c r="A121" s="335"/>
      <c r="B121" s="338"/>
      <c r="C121" s="348"/>
      <c r="D121" s="73" t="s">
        <v>557</v>
      </c>
      <c r="E121" s="2">
        <v>2381.4499999999998</v>
      </c>
      <c r="F121" s="2"/>
      <c r="G121" s="2"/>
      <c r="H121" s="2"/>
      <c r="I121" s="2"/>
      <c r="J121" s="2"/>
      <c r="K121" s="11">
        <v>2381.4499999999998</v>
      </c>
      <c r="L121" s="2"/>
      <c r="M121" s="11"/>
      <c r="N121" s="2"/>
      <c r="O121" s="2"/>
      <c r="P121" s="2"/>
      <c r="Q121" s="2">
        <v>2381.4499999999998</v>
      </c>
      <c r="R121" s="2"/>
      <c r="S121" s="2"/>
      <c r="T121" s="2"/>
      <c r="U121" s="2"/>
      <c r="V121" s="40"/>
      <c r="W121" s="11">
        <v>2381.4499999999998</v>
      </c>
      <c r="X121" s="2"/>
      <c r="Y121" s="11"/>
      <c r="Z121" s="2"/>
      <c r="AA121" s="2"/>
      <c r="AB121" s="2"/>
      <c r="AC121" s="2">
        <v>2381.4499999999998</v>
      </c>
      <c r="AD121" s="2"/>
      <c r="AE121" s="2"/>
      <c r="AF121" s="2"/>
      <c r="AG121" s="2"/>
      <c r="AH121" s="40"/>
      <c r="AI121" s="11">
        <v>2285.1</v>
      </c>
      <c r="AJ121" s="2"/>
      <c r="AK121" s="11"/>
      <c r="AL121" s="2"/>
      <c r="AM121" s="2"/>
      <c r="AN121" s="2"/>
      <c r="AO121" s="11" t="s">
        <v>535</v>
      </c>
    </row>
    <row r="122" spans="1:41" ht="30" customHeight="1" thickBot="1" x14ac:dyDescent="0.3">
      <c r="A122" s="335"/>
      <c r="B122" s="338"/>
      <c r="C122" s="348"/>
      <c r="D122" s="73" t="s">
        <v>157</v>
      </c>
      <c r="E122" s="2">
        <v>1318.11</v>
      </c>
      <c r="F122" s="2">
        <v>1318.11</v>
      </c>
      <c r="G122" s="2">
        <v>2947.14</v>
      </c>
      <c r="H122" s="2">
        <v>2947.14</v>
      </c>
      <c r="I122" s="2"/>
      <c r="J122" s="2"/>
      <c r="K122" s="11">
        <v>1371.49</v>
      </c>
      <c r="L122" s="11">
        <v>1371.49</v>
      </c>
      <c r="M122" s="11">
        <v>2947.14</v>
      </c>
      <c r="N122" s="11">
        <v>2947.14</v>
      </c>
      <c r="O122" s="2"/>
      <c r="P122" s="2"/>
      <c r="Q122" s="2">
        <v>1371.49</v>
      </c>
      <c r="R122" s="2">
        <v>1371.49</v>
      </c>
      <c r="S122" s="2">
        <v>2947.14</v>
      </c>
      <c r="T122" s="2">
        <v>2947.14</v>
      </c>
      <c r="U122" s="2"/>
      <c r="V122" s="40"/>
      <c r="W122" s="11">
        <v>1432.96</v>
      </c>
      <c r="X122" s="11">
        <v>1432.96</v>
      </c>
      <c r="Y122" s="11">
        <v>2947.14</v>
      </c>
      <c r="Z122" s="11">
        <v>2947.14</v>
      </c>
      <c r="AA122" s="2"/>
      <c r="AB122" s="2"/>
      <c r="AC122" s="2">
        <v>1432.96</v>
      </c>
      <c r="AD122" s="2">
        <v>1432.96</v>
      </c>
      <c r="AE122" s="2">
        <v>2947.14</v>
      </c>
      <c r="AF122" s="2">
        <v>2947.14</v>
      </c>
      <c r="AG122" s="2"/>
      <c r="AH122" s="40"/>
      <c r="AI122" s="11">
        <v>4281.8100000000004</v>
      </c>
      <c r="AJ122" s="11">
        <v>4281.8100000000004</v>
      </c>
      <c r="AK122" s="11">
        <v>2947.14</v>
      </c>
      <c r="AL122" s="11">
        <v>2947.14</v>
      </c>
      <c r="AM122" s="2"/>
      <c r="AN122" s="2"/>
      <c r="AO122" s="11" t="s">
        <v>535</v>
      </c>
    </row>
    <row r="123" spans="1:41" ht="18" customHeight="1" thickBot="1" x14ac:dyDescent="0.3">
      <c r="A123" s="335"/>
      <c r="B123" s="338"/>
      <c r="C123" s="348"/>
      <c r="D123" s="73" t="s">
        <v>156</v>
      </c>
      <c r="E123" s="2">
        <v>883.9</v>
      </c>
      <c r="F123" s="2">
        <v>1043</v>
      </c>
      <c r="G123" s="2">
        <v>1395.23</v>
      </c>
      <c r="H123" s="2">
        <v>1646.37</v>
      </c>
      <c r="I123" s="2"/>
      <c r="J123" s="2"/>
      <c r="K123" s="2">
        <v>920.07</v>
      </c>
      <c r="L123" s="2">
        <v>1085.68</v>
      </c>
      <c r="M123" s="11">
        <v>1395.23</v>
      </c>
      <c r="N123" s="11">
        <v>1713.86</v>
      </c>
      <c r="O123" s="2"/>
      <c r="P123" s="2"/>
      <c r="Q123" s="2">
        <v>920.07</v>
      </c>
      <c r="R123" s="2">
        <v>1085.68</v>
      </c>
      <c r="S123" s="2">
        <v>1395.23</v>
      </c>
      <c r="T123" s="2">
        <v>1713.86</v>
      </c>
      <c r="U123" s="2"/>
      <c r="V123" s="40"/>
      <c r="W123" s="2">
        <v>961.36</v>
      </c>
      <c r="X123" s="2">
        <v>1134.4000000000001</v>
      </c>
      <c r="Y123" s="11">
        <v>1517.65</v>
      </c>
      <c r="Z123" s="11">
        <v>1790.83</v>
      </c>
      <c r="AA123" s="2"/>
      <c r="AB123" s="2"/>
      <c r="AC123" s="2">
        <v>961.36</v>
      </c>
      <c r="AD123" s="2">
        <v>1134.4000000000001</v>
      </c>
      <c r="AE123" s="2">
        <v>1517.65</v>
      </c>
      <c r="AF123" s="2">
        <v>1790.83</v>
      </c>
      <c r="AG123" s="2"/>
      <c r="AH123" s="40"/>
      <c r="AI123" s="2">
        <v>1122.27</v>
      </c>
      <c r="AJ123" s="2">
        <v>1324.28</v>
      </c>
      <c r="AK123" s="11">
        <v>1569.61</v>
      </c>
      <c r="AL123" s="11">
        <v>1852.14</v>
      </c>
      <c r="AM123" s="2"/>
      <c r="AN123" s="2"/>
      <c r="AO123" s="11" t="s">
        <v>531</v>
      </c>
    </row>
    <row r="124" spans="1:41" ht="18" customHeight="1" thickBot="1" x14ac:dyDescent="0.3">
      <c r="A124" s="335"/>
      <c r="B124" s="338"/>
      <c r="C124" s="348"/>
      <c r="D124" s="73" t="s">
        <v>155</v>
      </c>
      <c r="E124" s="2">
        <v>1230.1199999999999</v>
      </c>
      <c r="F124" s="2">
        <v>1451.54</v>
      </c>
      <c r="G124" s="2">
        <v>1297.92</v>
      </c>
      <c r="H124" s="2">
        <v>1531.55</v>
      </c>
      <c r="I124" s="2"/>
      <c r="J124" s="2"/>
      <c r="K124" s="11">
        <v>1280.6099999999999</v>
      </c>
      <c r="L124" s="2">
        <v>1511.12</v>
      </c>
      <c r="M124" s="2">
        <v>1298.0999999999999</v>
      </c>
      <c r="N124" s="2">
        <v>1531.76</v>
      </c>
      <c r="O124" s="2"/>
      <c r="P124" s="2"/>
      <c r="Q124" s="2">
        <v>1280.6099999999999</v>
      </c>
      <c r="R124" s="2">
        <v>1511.12</v>
      </c>
      <c r="S124" s="2">
        <v>1298.0999999999999</v>
      </c>
      <c r="T124" s="2">
        <v>1531.76</v>
      </c>
      <c r="U124" s="2"/>
      <c r="V124" s="40"/>
      <c r="W124" s="11">
        <v>1315.95</v>
      </c>
      <c r="X124" s="2">
        <v>1552.82</v>
      </c>
      <c r="Y124" s="2">
        <v>1315.95</v>
      </c>
      <c r="Z124" s="2">
        <v>1552.82</v>
      </c>
      <c r="AA124" s="2"/>
      <c r="AB124" s="2"/>
      <c r="AC124" s="2">
        <v>1315.95</v>
      </c>
      <c r="AD124" s="2">
        <v>1552.82</v>
      </c>
      <c r="AE124" s="2">
        <v>1315.95</v>
      </c>
      <c r="AF124" s="2">
        <v>1552.82</v>
      </c>
      <c r="AG124" s="2"/>
      <c r="AH124" s="40"/>
      <c r="AI124" s="11">
        <v>1352.48</v>
      </c>
      <c r="AJ124" s="2">
        <v>1595.93</v>
      </c>
      <c r="AK124" s="2">
        <v>1352.48</v>
      </c>
      <c r="AL124" s="2">
        <v>1595.93</v>
      </c>
      <c r="AM124" s="2"/>
      <c r="AN124" s="2"/>
      <c r="AO124" s="11" t="s">
        <v>535</v>
      </c>
    </row>
    <row r="125" spans="1:41" ht="18" customHeight="1" thickBot="1" x14ac:dyDescent="0.3">
      <c r="A125" s="335"/>
      <c r="B125" s="338"/>
      <c r="C125" s="348"/>
      <c r="D125" s="73" t="s">
        <v>154</v>
      </c>
      <c r="E125" s="2">
        <v>1479.32</v>
      </c>
      <c r="F125" s="2">
        <v>1745.6</v>
      </c>
      <c r="G125" s="2">
        <v>1479.32</v>
      </c>
      <c r="H125" s="2">
        <v>1745.6</v>
      </c>
      <c r="I125" s="2"/>
      <c r="J125" s="2"/>
      <c r="K125" s="2">
        <v>1537.14</v>
      </c>
      <c r="L125" s="2">
        <v>1813.83</v>
      </c>
      <c r="M125" s="2">
        <v>1537.14</v>
      </c>
      <c r="N125" s="2">
        <v>1813.83</v>
      </c>
      <c r="O125" s="2"/>
      <c r="P125" s="2"/>
      <c r="Q125" s="2">
        <v>1537.14</v>
      </c>
      <c r="R125" s="2">
        <v>1813.83</v>
      </c>
      <c r="S125" s="2">
        <v>1537.14</v>
      </c>
      <c r="T125" s="2">
        <v>1813.83</v>
      </c>
      <c r="U125" s="2"/>
      <c r="V125" s="40"/>
      <c r="W125" s="2">
        <v>1606.09</v>
      </c>
      <c r="X125" s="2">
        <v>1895.19</v>
      </c>
      <c r="Y125" s="2">
        <v>1606.09</v>
      </c>
      <c r="Z125" s="2">
        <v>1895.19</v>
      </c>
      <c r="AA125" s="2"/>
      <c r="AB125" s="2"/>
      <c r="AC125" s="2">
        <v>1606.09</v>
      </c>
      <c r="AD125" s="2">
        <v>1895.19</v>
      </c>
      <c r="AE125" s="2">
        <v>1606.09</v>
      </c>
      <c r="AF125" s="2">
        <v>1895.19</v>
      </c>
      <c r="AG125" s="2"/>
      <c r="AH125" s="40"/>
      <c r="AI125" s="2">
        <v>1676.13</v>
      </c>
      <c r="AJ125" s="2">
        <v>1977.83</v>
      </c>
      <c r="AK125" s="2">
        <v>1676.13</v>
      </c>
      <c r="AL125" s="2">
        <v>1977.83</v>
      </c>
      <c r="AM125" s="2"/>
      <c r="AN125" s="2"/>
      <c r="AO125" s="11" t="s">
        <v>523</v>
      </c>
    </row>
    <row r="126" spans="1:41" ht="30.75" customHeight="1" thickBot="1" x14ac:dyDescent="0.3">
      <c r="A126" s="335"/>
      <c r="B126" s="338"/>
      <c r="C126" s="348"/>
      <c r="D126" s="73" t="s">
        <v>153</v>
      </c>
      <c r="E126" s="2">
        <v>1500.16</v>
      </c>
      <c r="F126" s="2">
        <v>1770.19</v>
      </c>
      <c r="G126" s="2">
        <v>1500.16</v>
      </c>
      <c r="H126" s="2">
        <v>1770.19</v>
      </c>
      <c r="I126" s="2"/>
      <c r="J126" s="2"/>
      <c r="K126" s="11">
        <v>1532.46</v>
      </c>
      <c r="L126" s="11">
        <v>1808.3</v>
      </c>
      <c r="M126" s="11">
        <v>1532.46</v>
      </c>
      <c r="N126" s="11">
        <v>1808.3</v>
      </c>
      <c r="O126" s="2"/>
      <c r="P126" s="2"/>
      <c r="Q126" s="2">
        <v>1532.46</v>
      </c>
      <c r="R126" s="2">
        <v>1808.3</v>
      </c>
      <c r="S126" s="2">
        <v>1532.46</v>
      </c>
      <c r="T126" s="2">
        <v>1808.3</v>
      </c>
      <c r="U126" s="2"/>
      <c r="V126" s="40"/>
      <c r="W126" s="11">
        <v>1568.99</v>
      </c>
      <c r="X126" s="11">
        <v>1851.41</v>
      </c>
      <c r="Y126" s="11">
        <v>1568.99</v>
      </c>
      <c r="Z126" s="11">
        <v>1851.41</v>
      </c>
      <c r="AA126" s="2"/>
      <c r="AB126" s="2"/>
      <c r="AC126" s="2">
        <v>1568.99</v>
      </c>
      <c r="AD126" s="2">
        <v>1851.41</v>
      </c>
      <c r="AE126" s="2">
        <v>1568.99</v>
      </c>
      <c r="AF126" s="2">
        <v>1851.41</v>
      </c>
      <c r="AG126" s="2"/>
      <c r="AH126" s="40"/>
      <c r="AI126" s="11">
        <v>1613.43</v>
      </c>
      <c r="AJ126" s="11">
        <v>1903.85</v>
      </c>
      <c r="AK126" s="11">
        <v>1613.43</v>
      </c>
      <c r="AL126" s="11">
        <v>1903.85</v>
      </c>
      <c r="AM126" s="2"/>
      <c r="AN126" s="2"/>
      <c r="AO126" s="11" t="s">
        <v>512</v>
      </c>
    </row>
    <row r="127" spans="1:41" ht="18" customHeight="1" thickBot="1" x14ac:dyDescent="0.3">
      <c r="A127" s="335"/>
      <c r="B127" s="338"/>
      <c r="C127" s="348"/>
      <c r="D127" s="73" t="s">
        <v>152</v>
      </c>
      <c r="E127" s="2">
        <v>1733.71</v>
      </c>
      <c r="F127" s="2">
        <v>2045.2</v>
      </c>
      <c r="G127" s="2">
        <v>1733.71</v>
      </c>
      <c r="H127" s="2">
        <v>2045.2</v>
      </c>
      <c r="I127" s="2"/>
      <c r="J127" s="2"/>
      <c r="K127" s="11">
        <v>1773.24</v>
      </c>
      <c r="L127" s="2">
        <v>2092.42</v>
      </c>
      <c r="M127" s="11">
        <v>1773.24</v>
      </c>
      <c r="N127" s="2">
        <v>2092.42</v>
      </c>
      <c r="O127" s="2"/>
      <c r="P127" s="2"/>
      <c r="Q127" s="2">
        <v>1773.24</v>
      </c>
      <c r="R127" s="2">
        <v>2092.42</v>
      </c>
      <c r="S127" s="2">
        <v>1773.24</v>
      </c>
      <c r="T127" s="2">
        <v>2092.42</v>
      </c>
      <c r="U127" s="2"/>
      <c r="V127" s="40"/>
      <c r="W127" s="11">
        <v>1817.84</v>
      </c>
      <c r="X127" s="2">
        <v>2145.0500000000002</v>
      </c>
      <c r="Y127" s="11">
        <v>1817.84</v>
      </c>
      <c r="Z127" s="2">
        <v>2145.0500000000002</v>
      </c>
      <c r="AA127" s="2"/>
      <c r="AB127" s="2"/>
      <c r="AC127" s="2">
        <v>1817.84</v>
      </c>
      <c r="AD127" s="2">
        <v>2145.0500000000002</v>
      </c>
      <c r="AE127" s="2">
        <v>1817.84</v>
      </c>
      <c r="AF127" s="2">
        <v>2145.0500000000002</v>
      </c>
      <c r="AG127" s="2"/>
      <c r="AH127" s="40"/>
      <c r="AI127" s="11">
        <v>1858.69</v>
      </c>
      <c r="AJ127" s="2">
        <v>2193.25</v>
      </c>
      <c r="AK127" s="11">
        <v>1858.69</v>
      </c>
      <c r="AL127" s="2">
        <v>2193.25</v>
      </c>
      <c r="AM127" s="2"/>
      <c r="AN127" s="2"/>
      <c r="AO127" s="11" t="s">
        <v>535</v>
      </c>
    </row>
    <row r="128" spans="1:41" ht="30" customHeight="1" thickBot="1" x14ac:dyDescent="0.3">
      <c r="A128" s="335"/>
      <c r="B128" s="338"/>
      <c r="C128" s="348"/>
      <c r="D128" s="73" t="s">
        <v>151</v>
      </c>
      <c r="E128" s="2">
        <v>1632.38</v>
      </c>
      <c r="F128" s="2">
        <v>1926.21</v>
      </c>
      <c r="G128" s="2">
        <v>2151.48</v>
      </c>
      <c r="H128" s="2">
        <v>2538.75</v>
      </c>
      <c r="I128" s="2"/>
      <c r="J128" s="2"/>
      <c r="K128" s="11">
        <v>1699.28</v>
      </c>
      <c r="L128" s="11">
        <v>2005.15</v>
      </c>
      <c r="M128" s="11">
        <v>2239.6999999999998</v>
      </c>
      <c r="N128" s="2">
        <v>2642.85</v>
      </c>
      <c r="O128" s="2"/>
      <c r="P128" s="2"/>
      <c r="Q128" s="2">
        <v>1699.28</v>
      </c>
      <c r="R128" s="2">
        <v>2005.15</v>
      </c>
      <c r="S128" s="2">
        <v>2239.6999999999998</v>
      </c>
      <c r="T128" s="2">
        <v>2642.85</v>
      </c>
      <c r="U128" s="2"/>
      <c r="V128" s="40"/>
      <c r="W128" s="11">
        <v>1775.68</v>
      </c>
      <c r="X128" s="11">
        <v>2095.3000000000002</v>
      </c>
      <c r="Y128" s="11">
        <v>2340.42</v>
      </c>
      <c r="Z128" s="2">
        <v>2761.7</v>
      </c>
      <c r="AA128" s="2"/>
      <c r="AB128" s="2"/>
      <c r="AC128" s="2">
        <v>1775.68</v>
      </c>
      <c r="AD128" s="2">
        <v>2095.3000000000002</v>
      </c>
      <c r="AE128" s="2">
        <v>2340.42</v>
      </c>
      <c r="AF128" s="2">
        <v>2761.7</v>
      </c>
      <c r="AG128" s="2"/>
      <c r="AH128" s="40"/>
      <c r="AI128" s="11">
        <v>1846.51</v>
      </c>
      <c r="AJ128" s="11">
        <v>2178.88</v>
      </c>
      <c r="AK128" s="11">
        <v>2433.69</v>
      </c>
      <c r="AL128" s="2">
        <v>2871.75</v>
      </c>
      <c r="AM128" s="2"/>
      <c r="AN128" s="2"/>
      <c r="AO128" s="11" t="s">
        <v>531</v>
      </c>
    </row>
    <row r="129" spans="1:42" ht="33" customHeight="1" thickBot="1" x14ac:dyDescent="0.3">
      <c r="A129" s="335"/>
      <c r="B129" s="338"/>
      <c r="C129" s="348"/>
      <c r="D129" s="73" t="s">
        <v>150</v>
      </c>
      <c r="E129" s="2">
        <v>1191.5899999999999</v>
      </c>
      <c r="F129" s="2">
        <v>1406.07</v>
      </c>
      <c r="G129" s="2"/>
      <c r="H129" s="2"/>
      <c r="I129" s="2"/>
      <c r="J129" s="2"/>
      <c r="K129" s="2">
        <v>1240.42</v>
      </c>
      <c r="L129" s="2">
        <v>1463.7</v>
      </c>
      <c r="M129" s="2"/>
      <c r="N129" s="2"/>
      <c r="O129" s="2"/>
      <c r="P129" s="2"/>
      <c r="Q129" s="2">
        <v>1240.42</v>
      </c>
      <c r="R129" s="2">
        <v>1463.7</v>
      </c>
      <c r="S129" s="2"/>
      <c r="T129" s="2"/>
      <c r="U129" s="2"/>
      <c r="V129" s="40"/>
      <c r="W129" s="2">
        <v>1296.22</v>
      </c>
      <c r="X129" s="2">
        <v>1529.54</v>
      </c>
      <c r="Y129" s="2"/>
      <c r="Z129" s="2"/>
      <c r="AA129" s="2"/>
      <c r="AB129" s="2"/>
      <c r="AC129" s="2">
        <v>1296.22</v>
      </c>
      <c r="AD129" s="2">
        <v>1529.54</v>
      </c>
      <c r="AE129" s="2"/>
      <c r="AF129" s="2"/>
      <c r="AG129" s="2"/>
      <c r="AH129" s="40"/>
      <c r="AI129" s="2">
        <v>1347.94</v>
      </c>
      <c r="AJ129" s="2">
        <v>1590.57</v>
      </c>
      <c r="AK129" s="2"/>
      <c r="AL129" s="2"/>
      <c r="AM129" s="2"/>
      <c r="AN129" s="2"/>
      <c r="AO129" s="11" t="s">
        <v>492</v>
      </c>
    </row>
    <row r="130" spans="1:42" ht="18" customHeight="1" thickBot="1" x14ac:dyDescent="0.3">
      <c r="A130" s="335"/>
      <c r="B130" s="338"/>
      <c r="C130" s="348"/>
      <c r="D130" s="73" t="s">
        <v>149</v>
      </c>
      <c r="E130" s="2">
        <v>1349.63</v>
      </c>
      <c r="F130" s="2">
        <v>1592.56</v>
      </c>
      <c r="G130" s="2">
        <v>1349.63</v>
      </c>
      <c r="H130" s="2">
        <v>1592.56</v>
      </c>
      <c r="I130" s="2"/>
      <c r="J130" s="2"/>
      <c r="K130" s="2">
        <v>1404.89</v>
      </c>
      <c r="L130" s="2">
        <v>1657.77</v>
      </c>
      <c r="M130" s="2">
        <v>1404.89</v>
      </c>
      <c r="N130" s="2">
        <v>1657.77</v>
      </c>
      <c r="O130" s="2"/>
      <c r="P130" s="2"/>
      <c r="Q130" s="2">
        <v>1404.89</v>
      </c>
      <c r="R130" s="2">
        <v>1657.77</v>
      </c>
      <c r="S130" s="2">
        <v>1404.89</v>
      </c>
      <c r="T130" s="2">
        <v>1657.77</v>
      </c>
      <c r="U130" s="2"/>
      <c r="V130" s="40"/>
      <c r="W130" s="2">
        <v>1468.02</v>
      </c>
      <c r="X130" s="2">
        <v>1732.26</v>
      </c>
      <c r="Y130" s="2">
        <v>1468.02</v>
      </c>
      <c r="Z130" s="2">
        <v>1732.26</v>
      </c>
      <c r="AA130" s="2"/>
      <c r="AB130" s="2"/>
      <c r="AC130" s="2">
        <v>1468.02</v>
      </c>
      <c r="AD130" s="2">
        <v>1732.26</v>
      </c>
      <c r="AE130" s="2">
        <v>1468.02</v>
      </c>
      <c r="AF130" s="2">
        <v>1732.26</v>
      </c>
      <c r="AG130" s="2"/>
      <c r="AH130" s="40"/>
      <c r="AI130" s="2">
        <v>1526.43</v>
      </c>
      <c r="AJ130" s="2">
        <v>1801.19</v>
      </c>
      <c r="AK130" s="2">
        <v>1526.43</v>
      </c>
      <c r="AL130" s="2">
        <v>1801.19</v>
      </c>
      <c r="AM130" s="2"/>
      <c r="AN130" s="2"/>
      <c r="AO130" s="11" t="s">
        <v>531</v>
      </c>
    </row>
    <row r="131" spans="1:42" ht="62.25" customHeight="1" thickBot="1" x14ac:dyDescent="0.3">
      <c r="A131" s="335"/>
      <c r="B131" s="338"/>
      <c r="C131" s="348"/>
      <c r="D131" s="73" t="s">
        <v>487</v>
      </c>
      <c r="E131" s="2">
        <v>1723.98</v>
      </c>
      <c r="F131" s="2">
        <v>2034.3</v>
      </c>
      <c r="G131" s="2">
        <v>1723.98</v>
      </c>
      <c r="H131" s="2">
        <v>2034.3</v>
      </c>
      <c r="I131" s="2"/>
      <c r="J131" s="2"/>
      <c r="K131" s="11">
        <v>1790.51</v>
      </c>
      <c r="L131" s="2">
        <v>2112.8000000000002</v>
      </c>
      <c r="M131" s="11">
        <v>1790.51</v>
      </c>
      <c r="N131" s="2">
        <v>2112.8000000000002</v>
      </c>
      <c r="O131" s="2"/>
      <c r="P131" s="2"/>
      <c r="Q131" s="2">
        <v>1790.51</v>
      </c>
      <c r="R131" s="2">
        <v>2112.8000000000002</v>
      </c>
      <c r="S131" s="2">
        <v>1790.51</v>
      </c>
      <c r="T131" s="2">
        <v>2112.8000000000002</v>
      </c>
      <c r="U131" s="2"/>
      <c r="V131" s="40"/>
      <c r="W131" s="11">
        <v>1861.72</v>
      </c>
      <c r="X131" s="2">
        <v>2196.83</v>
      </c>
      <c r="Y131" s="11">
        <v>1891.72</v>
      </c>
      <c r="Z131" s="2">
        <v>2196.83</v>
      </c>
      <c r="AA131" s="2"/>
      <c r="AB131" s="2"/>
      <c r="AC131" s="2">
        <v>1861.72</v>
      </c>
      <c r="AD131" s="2">
        <v>2196.83</v>
      </c>
      <c r="AE131" s="2">
        <v>1891.72</v>
      </c>
      <c r="AF131" s="2">
        <v>2196.83</v>
      </c>
      <c r="AG131" s="2"/>
      <c r="AH131" s="40"/>
      <c r="AI131" s="11">
        <v>1935.09</v>
      </c>
      <c r="AJ131" s="2">
        <v>2283.41</v>
      </c>
      <c r="AK131" s="11">
        <v>1935.09</v>
      </c>
      <c r="AL131" s="2">
        <v>2283.41</v>
      </c>
      <c r="AM131" s="2"/>
      <c r="AN131" s="2"/>
      <c r="AO131" s="11" t="s">
        <v>574</v>
      </c>
    </row>
    <row r="132" spans="1:42" ht="30" customHeight="1" thickBot="1" x14ac:dyDescent="0.3">
      <c r="A132" s="335"/>
      <c r="B132" s="338"/>
      <c r="C132" s="348"/>
      <c r="D132" s="73" t="s">
        <v>148</v>
      </c>
      <c r="E132" s="2">
        <v>1926.62</v>
      </c>
      <c r="F132" s="2">
        <v>2273.41</v>
      </c>
      <c r="G132" s="2"/>
      <c r="H132" s="2"/>
      <c r="I132" s="2"/>
      <c r="J132" s="2"/>
      <c r="K132" s="11">
        <v>2005.21</v>
      </c>
      <c r="L132" s="2">
        <v>2366.15</v>
      </c>
      <c r="M132" s="2"/>
      <c r="N132" s="2"/>
      <c r="O132" s="2"/>
      <c r="P132" s="2"/>
      <c r="Q132" s="2"/>
      <c r="R132" s="2"/>
      <c r="S132" s="2"/>
      <c r="T132" s="2"/>
      <c r="U132" s="2"/>
      <c r="V132" s="40"/>
      <c r="W132" s="11"/>
      <c r="X132" s="2"/>
      <c r="Y132" s="2"/>
      <c r="Z132" s="2"/>
      <c r="AA132" s="2"/>
      <c r="AB132" s="2"/>
      <c r="AC132" s="2"/>
      <c r="AD132" s="2"/>
      <c r="AE132" s="2"/>
      <c r="AF132" s="2"/>
      <c r="AG132" s="2"/>
      <c r="AH132" s="40"/>
      <c r="AI132" s="11"/>
      <c r="AJ132" s="2"/>
      <c r="AK132" s="2"/>
      <c r="AL132" s="2"/>
      <c r="AM132" s="2"/>
      <c r="AN132" s="2"/>
      <c r="AO132" s="11" t="s">
        <v>547</v>
      </c>
    </row>
    <row r="133" spans="1:42" ht="30.75" customHeight="1" thickBot="1" x14ac:dyDescent="0.3">
      <c r="A133" s="335"/>
      <c r="B133" s="338"/>
      <c r="C133" s="348"/>
      <c r="D133" s="77" t="s">
        <v>147</v>
      </c>
      <c r="E133" s="3">
        <v>3656.58</v>
      </c>
      <c r="F133" s="3">
        <v>2200</v>
      </c>
      <c r="G133" s="3">
        <v>3656.58</v>
      </c>
      <c r="H133" s="3">
        <v>4000</v>
      </c>
      <c r="I133" s="3"/>
      <c r="J133" s="3"/>
      <c r="K133" s="20">
        <v>3656.58</v>
      </c>
      <c r="L133" s="3">
        <v>4314.76</v>
      </c>
      <c r="M133" s="20">
        <v>3656.58</v>
      </c>
      <c r="N133" s="3">
        <v>4314.76</v>
      </c>
      <c r="O133" s="3"/>
      <c r="P133" s="3"/>
      <c r="Q133" s="2">
        <v>3656.58</v>
      </c>
      <c r="R133" s="2">
        <v>4314.76</v>
      </c>
      <c r="S133" s="2">
        <v>3656.58</v>
      </c>
      <c r="T133" s="2">
        <v>4314.76</v>
      </c>
      <c r="U133" s="2"/>
      <c r="V133" s="40"/>
      <c r="W133" s="20">
        <v>3656.58</v>
      </c>
      <c r="X133" s="3">
        <v>4314.76</v>
      </c>
      <c r="Y133" s="20">
        <v>3656.58</v>
      </c>
      <c r="Z133" s="3">
        <v>4314.76</v>
      </c>
      <c r="AA133" s="3"/>
      <c r="AB133" s="3"/>
      <c r="AC133" s="2">
        <v>3656.58</v>
      </c>
      <c r="AD133" s="2">
        <v>4314.76</v>
      </c>
      <c r="AE133" s="2">
        <v>3656.58</v>
      </c>
      <c r="AF133" s="2">
        <v>4314.76</v>
      </c>
      <c r="AG133" s="2"/>
      <c r="AH133" s="40"/>
      <c r="AI133" s="20">
        <v>3656.58</v>
      </c>
      <c r="AJ133" s="3">
        <v>4314.76</v>
      </c>
      <c r="AK133" s="20">
        <v>3656.58</v>
      </c>
      <c r="AL133" s="3">
        <v>4314.76</v>
      </c>
      <c r="AM133" s="3"/>
      <c r="AN133" s="3"/>
      <c r="AO133" s="20" t="s">
        <v>535</v>
      </c>
    </row>
    <row r="134" spans="1:42" ht="52.5" customHeight="1" thickBot="1" x14ac:dyDescent="0.3">
      <c r="A134" s="335"/>
      <c r="B134" s="338"/>
      <c r="C134" s="348"/>
      <c r="D134" s="75" t="s">
        <v>146</v>
      </c>
      <c r="E134" s="2">
        <v>1633.12</v>
      </c>
      <c r="F134" s="2">
        <v>1927.08</v>
      </c>
      <c r="G134" s="2">
        <v>1633.12</v>
      </c>
      <c r="H134" s="2">
        <v>1927.08</v>
      </c>
      <c r="I134" s="2"/>
      <c r="J134" s="2"/>
      <c r="K134" s="11">
        <v>1700.07</v>
      </c>
      <c r="L134" s="2">
        <v>2006.08</v>
      </c>
      <c r="M134" s="11">
        <v>1700.07</v>
      </c>
      <c r="N134" s="2">
        <v>2006.08</v>
      </c>
      <c r="O134" s="2"/>
      <c r="P134" s="2"/>
      <c r="Q134" s="2">
        <v>1700.07</v>
      </c>
      <c r="R134" s="2">
        <v>2006.08</v>
      </c>
      <c r="S134" s="2">
        <v>1700.07</v>
      </c>
      <c r="T134" s="2">
        <v>2006.08</v>
      </c>
      <c r="U134" s="2"/>
      <c r="V134" s="40"/>
      <c r="W134" s="11">
        <v>1755.72</v>
      </c>
      <c r="X134" s="2">
        <v>2071.75</v>
      </c>
      <c r="Y134" s="11">
        <v>1755.72</v>
      </c>
      <c r="Z134" s="2">
        <v>2071.75</v>
      </c>
      <c r="AA134" s="2"/>
      <c r="AB134" s="2"/>
      <c r="AC134" s="2">
        <v>1755.72</v>
      </c>
      <c r="AD134" s="2">
        <v>2071.75</v>
      </c>
      <c r="AE134" s="2">
        <v>1755.72</v>
      </c>
      <c r="AF134" s="2">
        <v>2071.75</v>
      </c>
      <c r="AG134" s="2"/>
      <c r="AH134" s="40"/>
      <c r="AI134" s="11">
        <v>1813.05</v>
      </c>
      <c r="AJ134" s="2">
        <v>2139.4</v>
      </c>
      <c r="AK134" s="11">
        <v>1813.05</v>
      </c>
      <c r="AL134" s="2">
        <v>2139.4</v>
      </c>
      <c r="AM134" s="2"/>
      <c r="AN134" s="2"/>
      <c r="AO134" s="11" t="s">
        <v>531</v>
      </c>
    </row>
    <row r="135" spans="1:42" ht="36.75" customHeight="1" thickBot="1" x14ac:dyDescent="0.3">
      <c r="A135" s="335"/>
      <c r="B135" s="338"/>
      <c r="C135" s="348"/>
      <c r="D135" s="73" t="s">
        <v>539</v>
      </c>
      <c r="E135" s="2">
        <v>1953.87</v>
      </c>
      <c r="F135" s="2">
        <v>2305.5700000000002</v>
      </c>
      <c r="G135" s="2">
        <v>1953.87</v>
      </c>
      <c r="H135" s="2">
        <v>2305.5700000000002</v>
      </c>
      <c r="I135" s="2"/>
      <c r="J135" s="2"/>
      <c r="K135" s="2">
        <v>2032.59</v>
      </c>
      <c r="L135" s="2">
        <v>2398.46</v>
      </c>
      <c r="M135" s="2">
        <v>2032.59</v>
      </c>
      <c r="N135" s="2">
        <v>2398.46</v>
      </c>
      <c r="O135" s="2"/>
      <c r="P135" s="2"/>
      <c r="Q135" s="2"/>
      <c r="R135" s="2"/>
      <c r="S135" s="2"/>
      <c r="T135" s="2"/>
      <c r="U135" s="2"/>
      <c r="V135" s="40"/>
      <c r="W135" s="2"/>
      <c r="X135" s="2"/>
      <c r="Y135" s="2"/>
      <c r="Z135" s="2"/>
      <c r="AA135" s="2"/>
      <c r="AB135" s="2"/>
      <c r="AC135" s="2"/>
      <c r="AD135" s="2"/>
      <c r="AE135" s="2"/>
      <c r="AF135" s="2"/>
      <c r="AG135" s="2"/>
      <c r="AH135" s="40"/>
      <c r="AI135" s="2"/>
      <c r="AJ135" s="2"/>
      <c r="AK135" s="2"/>
      <c r="AL135" s="2"/>
      <c r="AM135" s="2"/>
      <c r="AN135" s="2"/>
      <c r="AO135" s="11" t="s">
        <v>546</v>
      </c>
      <c r="AP135" s="63" t="s">
        <v>576</v>
      </c>
    </row>
    <row r="136" spans="1:42" ht="33.75" customHeight="1" thickBot="1" x14ac:dyDescent="0.3">
      <c r="A136" s="335"/>
      <c r="B136" s="338"/>
      <c r="C136" s="348"/>
      <c r="D136" s="73" t="s">
        <v>541</v>
      </c>
      <c r="E136" s="2">
        <v>1418.22</v>
      </c>
      <c r="F136" s="2">
        <v>1673.5</v>
      </c>
      <c r="G136" s="2">
        <v>1418.22</v>
      </c>
      <c r="H136" s="2">
        <v>1673.5</v>
      </c>
      <c r="I136" s="2">
        <v>2384.56</v>
      </c>
      <c r="J136" s="2"/>
      <c r="K136" s="11">
        <v>1475.68</v>
      </c>
      <c r="L136" s="2">
        <v>1741.3</v>
      </c>
      <c r="M136" s="11">
        <v>1475.68</v>
      </c>
      <c r="N136" s="2">
        <v>1741.3</v>
      </c>
      <c r="O136" s="2">
        <v>2404.1799999999998</v>
      </c>
      <c r="P136" s="2"/>
      <c r="Q136" s="2"/>
      <c r="R136" s="2"/>
      <c r="S136" s="2"/>
      <c r="T136" s="2"/>
      <c r="U136" s="2"/>
      <c r="V136" s="40"/>
      <c r="W136" s="11"/>
      <c r="X136" s="2"/>
      <c r="Y136" s="11"/>
      <c r="Z136" s="2"/>
      <c r="AA136" s="2"/>
      <c r="AB136" s="2"/>
      <c r="AC136" s="2"/>
      <c r="AD136" s="2"/>
      <c r="AE136" s="2"/>
      <c r="AF136" s="2"/>
      <c r="AG136" s="2"/>
      <c r="AH136" s="40"/>
      <c r="AI136" s="11"/>
      <c r="AJ136" s="2"/>
      <c r="AK136" s="11"/>
      <c r="AL136" s="2"/>
      <c r="AM136" s="2"/>
      <c r="AN136" s="2"/>
      <c r="AO136" s="11" t="s">
        <v>546</v>
      </c>
      <c r="AP136" s="63" t="s">
        <v>575</v>
      </c>
    </row>
    <row r="137" spans="1:42" ht="110.25" customHeight="1" thickBot="1" x14ac:dyDescent="0.3">
      <c r="A137" s="335"/>
      <c r="B137" s="338"/>
      <c r="C137" s="348"/>
      <c r="D137" s="73" t="s">
        <v>542</v>
      </c>
      <c r="E137" s="2">
        <v>2926.47</v>
      </c>
      <c r="F137" s="2"/>
      <c r="G137" s="2">
        <v>2926.47</v>
      </c>
      <c r="H137" s="2"/>
      <c r="I137" s="2">
        <v>3055.21</v>
      </c>
      <c r="J137" s="2"/>
      <c r="K137" s="2">
        <v>3016.66</v>
      </c>
      <c r="L137" s="2"/>
      <c r="M137" s="2">
        <v>3016.66</v>
      </c>
      <c r="N137" s="2"/>
      <c r="O137" s="2">
        <v>3105.35</v>
      </c>
      <c r="P137" s="2"/>
      <c r="Q137" s="2"/>
      <c r="R137" s="2"/>
      <c r="S137" s="2"/>
      <c r="T137" s="2"/>
      <c r="U137" s="2"/>
      <c r="V137" s="40"/>
      <c r="W137" s="2"/>
      <c r="X137" s="2"/>
      <c r="Y137" s="2"/>
      <c r="Z137" s="2"/>
      <c r="AA137" s="2"/>
      <c r="AB137" s="2"/>
      <c r="AC137" s="2"/>
      <c r="AD137" s="2"/>
      <c r="AE137" s="2"/>
      <c r="AF137" s="2"/>
      <c r="AG137" s="2"/>
      <c r="AH137" s="40"/>
      <c r="AI137" s="2"/>
      <c r="AJ137" s="2"/>
      <c r="AK137" s="2"/>
      <c r="AL137" s="2"/>
      <c r="AM137" s="2"/>
      <c r="AN137" s="2"/>
      <c r="AO137" s="11" t="s">
        <v>546</v>
      </c>
    </row>
    <row r="138" spans="1:42" ht="18" customHeight="1" thickBot="1" x14ac:dyDescent="0.3">
      <c r="A138" s="335"/>
      <c r="B138" s="338"/>
      <c r="C138" s="348"/>
      <c r="D138" s="73" t="s">
        <v>493</v>
      </c>
      <c r="E138" s="2">
        <v>1432.81</v>
      </c>
      <c r="F138" s="2">
        <v>1690.72</v>
      </c>
      <c r="G138" s="2"/>
      <c r="H138" s="2"/>
      <c r="I138" s="2"/>
      <c r="J138" s="2"/>
      <c r="K138" s="11">
        <v>1432.81</v>
      </c>
      <c r="L138" s="11">
        <v>1690.72</v>
      </c>
      <c r="M138" s="2"/>
      <c r="N138" s="2"/>
      <c r="O138" s="2"/>
      <c r="P138" s="2"/>
      <c r="Q138" s="2">
        <v>1432.81</v>
      </c>
      <c r="R138" s="2">
        <v>1690.72</v>
      </c>
      <c r="S138" s="2"/>
      <c r="T138" s="2"/>
      <c r="U138" s="2"/>
      <c r="V138" s="40"/>
      <c r="W138" s="11">
        <v>1488.66</v>
      </c>
      <c r="X138" s="11">
        <v>1756.62</v>
      </c>
      <c r="Y138" s="2"/>
      <c r="Z138" s="2"/>
      <c r="AA138" s="2"/>
      <c r="AB138" s="2"/>
      <c r="AC138" s="2">
        <v>1488.66</v>
      </c>
      <c r="AD138" s="2">
        <v>1756.62</v>
      </c>
      <c r="AE138" s="2"/>
      <c r="AF138" s="2"/>
      <c r="AG138" s="2"/>
      <c r="AH138" s="40"/>
      <c r="AI138" s="11">
        <v>1546.29</v>
      </c>
      <c r="AJ138" s="11">
        <v>1824.62</v>
      </c>
      <c r="AK138" s="2"/>
      <c r="AL138" s="2"/>
      <c r="AM138" s="2"/>
      <c r="AN138" s="2"/>
      <c r="AO138" s="11" t="s">
        <v>492</v>
      </c>
    </row>
    <row r="139" spans="1:42" ht="18" customHeight="1" thickBot="1" x14ac:dyDescent="0.3">
      <c r="A139" s="335"/>
      <c r="B139" s="338"/>
      <c r="C139" s="348"/>
      <c r="D139" s="73" t="s">
        <v>429</v>
      </c>
      <c r="E139" s="19">
        <v>1671.61</v>
      </c>
      <c r="F139" s="19"/>
      <c r="G139" s="19"/>
      <c r="H139" s="19"/>
      <c r="I139" s="19"/>
      <c r="J139" s="19"/>
      <c r="K139" s="19">
        <v>1675.2</v>
      </c>
      <c r="L139" s="19"/>
      <c r="M139" s="19"/>
      <c r="N139" s="19"/>
      <c r="O139" s="19"/>
      <c r="P139" s="19"/>
      <c r="Q139" s="19">
        <v>1675.2</v>
      </c>
      <c r="R139" s="19"/>
      <c r="S139" s="19"/>
      <c r="T139" s="19"/>
      <c r="U139" s="19"/>
      <c r="V139" s="47"/>
      <c r="W139" s="19">
        <v>1678.72</v>
      </c>
      <c r="X139" s="19"/>
      <c r="Y139" s="19"/>
      <c r="Z139" s="19"/>
      <c r="AA139" s="19"/>
      <c r="AB139" s="19"/>
      <c r="AC139" s="19">
        <v>1678.72</v>
      </c>
      <c r="AD139" s="19"/>
      <c r="AE139" s="19"/>
      <c r="AF139" s="19"/>
      <c r="AG139" s="19"/>
      <c r="AH139" s="47"/>
      <c r="AI139" s="19">
        <v>1696.07</v>
      </c>
      <c r="AJ139" s="19"/>
      <c r="AK139" s="19"/>
      <c r="AL139" s="19"/>
      <c r="AM139" s="19"/>
      <c r="AN139" s="19"/>
      <c r="AO139" s="11" t="s">
        <v>492</v>
      </c>
    </row>
    <row r="140" spans="1:42" ht="18" customHeight="1" thickBot="1" x14ac:dyDescent="0.3">
      <c r="A140" s="335"/>
      <c r="B140" s="338"/>
      <c r="C140" s="348"/>
      <c r="D140" s="94" t="s">
        <v>586</v>
      </c>
      <c r="E140" s="96">
        <v>4041.38</v>
      </c>
      <c r="F140" s="96">
        <v>4041.38</v>
      </c>
      <c r="G140" s="96"/>
      <c r="H140" s="96"/>
      <c r="I140" s="96"/>
      <c r="J140" s="96"/>
      <c r="K140" s="96">
        <v>4177.33</v>
      </c>
      <c r="L140" s="96">
        <v>4177.33</v>
      </c>
      <c r="M140" s="96"/>
      <c r="N140" s="96"/>
      <c r="O140" s="96"/>
      <c r="P140" s="96"/>
      <c r="Q140" s="96"/>
      <c r="R140" s="96"/>
      <c r="S140" s="96"/>
      <c r="T140" s="96"/>
      <c r="U140" s="96"/>
      <c r="V140" s="100"/>
      <c r="W140" s="96"/>
      <c r="X140" s="96"/>
      <c r="Y140" s="96"/>
      <c r="Z140" s="96"/>
      <c r="AA140" s="96"/>
      <c r="AB140" s="96"/>
      <c r="AC140" s="96"/>
      <c r="AD140" s="96"/>
      <c r="AE140" s="96"/>
      <c r="AF140" s="96"/>
      <c r="AG140" s="96"/>
      <c r="AH140" s="100"/>
      <c r="AI140" s="96"/>
      <c r="AJ140" s="96"/>
      <c r="AK140" s="96"/>
      <c r="AL140" s="96"/>
      <c r="AM140" s="96"/>
      <c r="AN140" s="96"/>
      <c r="AO140" s="107" t="s">
        <v>607</v>
      </c>
    </row>
    <row r="141" spans="1:42" ht="18" customHeight="1" thickBot="1" x14ac:dyDescent="0.3">
      <c r="A141" s="335"/>
      <c r="B141" s="338"/>
      <c r="C141" s="348"/>
      <c r="D141" s="94" t="s">
        <v>587</v>
      </c>
      <c r="E141" s="96">
        <v>1018.72</v>
      </c>
      <c r="F141" s="96">
        <v>1202.0899999999999</v>
      </c>
      <c r="G141" s="96"/>
      <c r="H141" s="96"/>
      <c r="I141" s="96"/>
      <c r="J141" s="96"/>
      <c r="K141" s="96">
        <v>1018.72</v>
      </c>
      <c r="L141" s="96">
        <v>1202.0899999999999</v>
      </c>
      <c r="M141" s="96"/>
      <c r="N141" s="96"/>
      <c r="O141" s="96"/>
      <c r="P141" s="96"/>
      <c r="Q141" s="96"/>
      <c r="R141" s="96"/>
      <c r="S141" s="96"/>
      <c r="T141" s="96"/>
      <c r="U141" s="96"/>
      <c r="V141" s="100"/>
      <c r="W141" s="96"/>
      <c r="X141" s="96"/>
      <c r="Y141" s="96"/>
      <c r="Z141" s="96"/>
      <c r="AA141" s="96"/>
      <c r="AB141" s="96"/>
      <c r="AC141" s="96"/>
      <c r="AD141" s="96"/>
      <c r="AE141" s="96"/>
      <c r="AF141" s="96"/>
      <c r="AG141" s="96"/>
      <c r="AH141" s="100"/>
      <c r="AI141" s="96"/>
      <c r="AJ141" s="96"/>
      <c r="AK141" s="96"/>
      <c r="AL141" s="96"/>
      <c r="AM141" s="96"/>
      <c r="AN141" s="96"/>
      <c r="AO141" s="107" t="s">
        <v>607</v>
      </c>
    </row>
    <row r="142" spans="1:42" ht="18" customHeight="1" thickBot="1" x14ac:dyDescent="0.3">
      <c r="A142" s="335"/>
      <c r="B142" s="338"/>
      <c r="C142" s="348"/>
      <c r="D142" s="94" t="s">
        <v>587</v>
      </c>
      <c r="E142" s="96"/>
      <c r="F142" s="96"/>
      <c r="G142" s="96"/>
      <c r="H142" s="96"/>
      <c r="I142" s="96"/>
      <c r="J142" s="96"/>
      <c r="K142" s="96"/>
      <c r="L142" s="96"/>
      <c r="M142" s="96"/>
      <c r="N142" s="96"/>
      <c r="O142" s="96"/>
      <c r="P142" s="96"/>
      <c r="Q142" s="96"/>
      <c r="R142" s="96"/>
      <c r="S142" s="96"/>
      <c r="T142" s="96"/>
      <c r="U142" s="96"/>
      <c r="V142" s="100"/>
      <c r="W142" s="96"/>
      <c r="X142" s="96"/>
      <c r="Y142" s="96"/>
      <c r="Z142" s="96"/>
      <c r="AA142" s="96"/>
      <c r="AB142" s="96"/>
      <c r="AC142" s="96"/>
      <c r="AD142" s="96"/>
      <c r="AE142" s="96"/>
      <c r="AF142" s="96"/>
      <c r="AG142" s="96"/>
      <c r="AH142" s="100"/>
      <c r="AI142" s="96"/>
      <c r="AJ142" s="96"/>
      <c r="AK142" s="96"/>
      <c r="AL142" s="96"/>
      <c r="AM142" s="96"/>
      <c r="AN142" s="96"/>
      <c r="AO142" s="107" t="s">
        <v>607</v>
      </c>
    </row>
    <row r="143" spans="1:42" ht="18" customHeight="1" thickBot="1" x14ac:dyDescent="0.3">
      <c r="A143" s="335"/>
      <c r="B143" s="338"/>
      <c r="C143" s="348"/>
      <c r="D143" s="94" t="s">
        <v>588</v>
      </c>
      <c r="E143" s="96">
        <v>1197.42</v>
      </c>
      <c r="F143" s="96">
        <v>1412.96</v>
      </c>
      <c r="G143" s="96">
        <v>1197.42</v>
      </c>
      <c r="H143" s="96">
        <v>1412.96</v>
      </c>
      <c r="I143" s="96"/>
      <c r="J143" s="96"/>
      <c r="K143" s="96">
        <v>1197.42</v>
      </c>
      <c r="L143" s="96">
        <v>1412.96</v>
      </c>
      <c r="M143" s="96">
        <v>1197.42</v>
      </c>
      <c r="N143" s="96">
        <v>1412.96</v>
      </c>
      <c r="O143" s="96"/>
      <c r="P143" s="96"/>
      <c r="Q143" s="96"/>
      <c r="R143" s="96"/>
      <c r="S143" s="96"/>
      <c r="T143" s="96"/>
      <c r="U143" s="96"/>
      <c r="V143" s="100"/>
      <c r="W143" s="96"/>
      <c r="X143" s="96"/>
      <c r="Y143" s="96"/>
      <c r="Z143" s="96"/>
      <c r="AA143" s="96"/>
      <c r="AB143" s="96"/>
      <c r="AC143" s="96"/>
      <c r="AD143" s="96"/>
      <c r="AE143" s="96"/>
      <c r="AF143" s="96"/>
      <c r="AG143" s="96"/>
      <c r="AH143" s="100"/>
      <c r="AI143" s="96"/>
      <c r="AJ143" s="96"/>
      <c r="AK143" s="96"/>
      <c r="AL143" s="96"/>
      <c r="AM143" s="96"/>
      <c r="AN143" s="96"/>
      <c r="AO143" s="107" t="s">
        <v>607</v>
      </c>
    </row>
    <row r="144" spans="1:42" ht="18" customHeight="1" thickBot="1" x14ac:dyDescent="0.3">
      <c r="A144" s="335"/>
      <c r="B144" s="338"/>
      <c r="C144" s="348"/>
      <c r="D144" s="94" t="s">
        <v>589</v>
      </c>
      <c r="E144" s="96">
        <v>1271.01</v>
      </c>
      <c r="F144" s="96">
        <v>1499.79</v>
      </c>
      <c r="G144" s="96">
        <v>1271.01</v>
      </c>
      <c r="H144" s="96">
        <v>1499.79</v>
      </c>
      <c r="I144" s="96"/>
      <c r="J144" s="96"/>
      <c r="K144" s="96">
        <v>1271.01</v>
      </c>
      <c r="L144" s="96">
        <v>1499.79</v>
      </c>
      <c r="M144" s="96">
        <v>1271.01</v>
      </c>
      <c r="N144" s="96">
        <v>1499.79</v>
      </c>
      <c r="O144" s="96"/>
      <c r="P144" s="96"/>
      <c r="Q144" s="96"/>
      <c r="R144" s="96"/>
      <c r="S144" s="96"/>
      <c r="T144" s="96"/>
      <c r="U144" s="96"/>
      <c r="V144" s="100"/>
      <c r="W144" s="96"/>
      <c r="X144" s="96"/>
      <c r="Y144" s="96"/>
      <c r="Z144" s="96"/>
      <c r="AA144" s="96"/>
      <c r="AB144" s="96"/>
      <c r="AC144" s="96"/>
      <c r="AD144" s="96"/>
      <c r="AE144" s="96"/>
      <c r="AF144" s="96"/>
      <c r="AG144" s="96"/>
      <c r="AH144" s="100"/>
      <c r="AI144" s="96"/>
      <c r="AJ144" s="96"/>
      <c r="AK144" s="96"/>
      <c r="AL144" s="96"/>
      <c r="AM144" s="96"/>
      <c r="AN144" s="96"/>
      <c r="AO144" s="107" t="s">
        <v>607</v>
      </c>
    </row>
    <row r="145" spans="1:42" ht="44.25" customHeight="1" thickBot="1" x14ac:dyDescent="0.3">
      <c r="A145" s="335"/>
      <c r="B145" s="338"/>
      <c r="C145" s="348"/>
      <c r="D145" s="94" t="s">
        <v>590</v>
      </c>
      <c r="E145" s="96">
        <v>700</v>
      </c>
      <c r="F145" s="96">
        <v>826</v>
      </c>
      <c r="G145" s="96"/>
      <c r="H145" s="96"/>
      <c r="I145" s="96"/>
      <c r="J145" s="96"/>
      <c r="K145" s="96">
        <v>700</v>
      </c>
      <c r="L145" s="96">
        <v>826</v>
      </c>
      <c r="M145" s="96"/>
      <c r="N145" s="96"/>
      <c r="O145" s="96"/>
      <c r="P145" s="96"/>
      <c r="Q145" s="96">
        <v>700</v>
      </c>
      <c r="R145" s="96">
        <v>826</v>
      </c>
      <c r="S145" s="96"/>
      <c r="T145" s="96"/>
      <c r="U145" s="96"/>
      <c r="V145" s="100"/>
      <c r="W145" s="96">
        <v>728.1</v>
      </c>
      <c r="X145" s="96">
        <v>859.16</v>
      </c>
      <c r="Y145" s="96"/>
      <c r="Z145" s="96"/>
      <c r="AA145" s="96"/>
      <c r="AB145" s="96"/>
      <c r="AC145" s="96">
        <v>728.1</v>
      </c>
      <c r="AD145" s="96">
        <v>859.16</v>
      </c>
      <c r="AE145" s="96"/>
      <c r="AF145" s="96"/>
      <c r="AG145" s="96"/>
      <c r="AH145" s="100"/>
      <c r="AI145" s="96">
        <v>738.19</v>
      </c>
      <c r="AJ145" s="96">
        <v>871.06</v>
      </c>
      <c r="AK145" s="96"/>
      <c r="AL145" s="96"/>
      <c r="AM145" s="96"/>
      <c r="AN145" s="96"/>
      <c r="AO145" s="107" t="s">
        <v>607</v>
      </c>
    </row>
    <row r="146" spans="1:42" ht="44.25" customHeight="1" thickBot="1" x14ac:dyDescent="0.3">
      <c r="A146" s="335"/>
      <c r="B146" s="338"/>
      <c r="C146" s="348"/>
      <c r="D146" s="94" t="s">
        <v>592</v>
      </c>
      <c r="E146" s="96">
        <v>1397.66</v>
      </c>
      <c r="F146" s="96">
        <v>1649.24</v>
      </c>
      <c r="G146" s="96"/>
      <c r="H146" s="96"/>
      <c r="I146" s="96"/>
      <c r="J146" s="96"/>
      <c r="K146" s="96">
        <v>1397.66</v>
      </c>
      <c r="L146" s="96">
        <v>1649.24</v>
      </c>
      <c r="M146" s="96"/>
      <c r="N146" s="96"/>
      <c r="O146" s="96"/>
      <c r="P146" s="96"/>
      <c r="Q146" s="96">
        <v>1397.66</v>
      </c>
      <c r="R146" s="96">
        <v>1649.24</v>
      </c>
      <c r="S146" s="104"/>
      <c r="T146" s="104"/>
      <c r="U146" s="104"/>
      <c r="V146" s="105"/>
      <c r="W146" s="104">
        <v>1452.96</v>
      </c>
      <c r="X146" s="104">
        <v>1714.49</v>
      </c>
      <c r="Y146" s="104"/>
      <c r="Z146" s="104"/>
      <c r="AA146" s="96"/>
      <c r="AB146" s="96"/>
      <c r="AC146" s="96">
        <v>1452.96</v>
      </c>
      <c r="AD146" s="96">
        <v>1714.49</v>
      </c>
      <c r="AE146" s="96"/>
      <c r="AF146" s="96"/>
      <c r="AG146" s="96"/>
      <c r="AH146" s="100"/>
      <c r="AI146" s="96">
        <v>1502.45</v>
      </c>
      <c r="AJ146" s="96">
        <v>1772.89</v>
      </c>
      <c r="AK146" s="96"/>
      <c r="AL146" s="96"/>
      <c r="AM146" s="96"/>
      <c r="AN146" s="96"/>
      <c r="AO146" s="107" t="s">
        <v>607</v>
      </c>
    </row>
    <row r="147" spans="1:42" s="70" customFormat="1" ht="57" customHeight="1" thickBot="1" x14ac:dyDescent="0.3">
      <c r="A147" s="335"/>
      <c r="B147" s="338"/>
      <c r="C147" s="347"/>
      <c r="D147" s="95" t="s">
        <v>145</v>
      </c>
      <c r="E147" s="97">
        <v>1811.03</v>
      </c>
      <c r="F147" s="97">
        <v>2137.0100000000002</v>
      </c>
      <c r="G147" s="97"/>
      <c r="H147" s="97"/>
      <c r="I147" s="97"/>
      <c r="J147" s="97"/>
      <c r="K147" s="98">
        <v>1884.8</v>
      </c>
      <c r="L147" s="98">
        <v>2224.06</v>
      </c>
      <c r="M147" s="98"/>
      <c r="N147" s="98"/>
      <c r="O147" s="97"/>
      <c r="P147" s="97"/>
      <c r="Q147" s="96">
        <v>1884.8</v>
      </c>
      <c r="R147" s="96">
        <v>2224.06</v>
      </c>
      <c r="S147" s="2"/>
      <c r="T147" s="2"/>
      <c r="U147" s="2"/>
      <c r="V147" s="99"/>
      <c r="W147" s="112">
        <v>1968.14</v>
      </c>
      <c r="X147" s="112">
        <v>2322.41</v>
      </c>
      <c r="Y147" s="112"/>
      <c r="Z147" s="101"/>
      <c r="AA147" s="97"/>
      <c r="AB147" s="97"/>
      <c r="AC147" s="96">
        <v>1968.14</v>
      </c>
      <c r="AD147" s="96">
        <v>2322.41</v>
      </c>
      <c r="AE147" s="96"/>
      <c r="AF147" s="96"/>
      <c r="AG147" s="96"/>
      <c r="AH147" s="103"/>
      <c r="AI147" s="98">
        <v>2039.22</v>
      </c>
      <c r="AJ147" s="98">
        <v>2406.2800000000002</v>
      </c>
      <c r="AK147" s="98"/>
      <c r="AL147" s="98"/>
      <c r="AM147" s="97"/>
      <c r="AN147" s="97"/>
      <c r="AO147" s="102" t="s">
        <v>535</v>
      </c>
      <c r="AP147" s="70" t="s">
        <v>564</v>
      </c>
    </row>
    <row r="148" spans="1:42" ht="111" customHeight="1" thickBot="1" x14ac:dyDescent="0.3">
      <c r="A148" s="335">
        <v>8</v>
      </c>
      <c r="B148" s="338" t="s">
        <v>144</v>
      </c>
      <c r="C148" s="334" t="s">
        <v>143</v>
      </c>
      <c r="D148" s="73" t="s">
        <v>542</v>
      </c>
      <c r="E148" s="2">
        <v>2926.47</v>
      </c>
      <c r="F148" s="2"/>
      <c r="G148" s="2">
        <v>2926.47</v>
      </c>
      <c r="H148" s="2"/>
      <c r="I148" s="2">
        <v>3055.21</v>
      </c>
      <c r="J148" s="2"/>
      <c r="K148" s="2">
        <v>3016.66</v>
      </c>
      <c r="L148" s="2"/>
      <c r="M148" s="2">
        <v>3016.66</v>
      </c>
      <c r="N148" s="2"/>
      <c r="O148" s="2">
        <v>3105.35</v>
      </c>
      <c r="P148" s="2"/>
      <c r="Q148" s="2"/>
      <c r="R148" s="2"/>
      <c r="S148" s="2"/>
      <c r="T148" s="2"/>
      <c r="U148" s="2"/>
      <c r="V148" s="40"/>
      <c r="W148" s="2"/>
      <c r="X148" s="2"/>
      <c r="Y148" s="2"/>
      <c r="Z148" s="2"/>
      <c r="AA148" s="2"/>
      <c r="AB148" s="2"/>
      <c r="AC148" s="2"/>
      <c r="AD148" s="2"/>
      <c r="AE148" s="2"/>
      <c r="AF148" s="2"/>
      <c r="AG148" s="2"/>
      <c r="AH148" s="48"/>
      <c r="AI148" s="2"/>
      <c r="AJ148" s="2"/>
      <c r="AK148" s="2"/>
      <c r="AL148" s="2"/>
      <c r="AM148" s="2"/>
      <c r="AN148" s="2"/>
      <c r="AO148" s="11" t="s">
        <v>546</v>
      </c>
    </row>
    <row r="149" spans="1:42" ht="18" customHeight="1" thickBot="1" x14ac:dyDescent="0.3">
      <c r="A149" s="335"/>
      <c r="B149" s="338"/>
      <c r="C149" s="336"/>
      <c r="D149" s="78" t="s">
        <v>142</v>
      </c>
      <c r="E149" s="24">
        <v>2808.54</v>
      </c>
      <c r="F149" s="24">
        <v>3314.08</v>
      </c>
      <c r="G149" s="24">
        <v>2575.85</v>
      </c>
      <c r="H149" s="24">
        <v>3039.5</v>
      </c>
      <c r="I149" s="24"/>
      <c r="J149" s="24"/>
      <c r="K149" s="124">
        <v>2923.27</v>
      </c>
      <c r="L149" s="2">
        <v>3449.46</v>
      </c>
      <c r="M149" s="124">
        <v>2681.27</v>
      </c>
      <c r="N149" s="2">
        <v>3163.9</v>
      </c>
      <c r="O149" s="24"/>
      <c r="P149" s="24"/>
      <c r="Q149" s="2">
        <v>2923.27</v>
      </c>
      <c r="R149" s="2">
        <v>3449.46</v>
      </c>
      <c r="S149" s="2">
        <v>2681.27</v>
      </c>
      <c r="T149" s="2">
        <v>3163.9</v>
      </c>
      <c r="U149" s="2"/>
      <c r="V149" s="40"/>
      <c r="W149" s="124">
        <v>2984.53</v>
      </c>
      <c r="X149" s="2">
        <v>3521.75</v>
      </c>
      <c r="Y149" s="124">
        <v>2758.76</v>
      </c>
      <c r="Z149" s="2">
        <v>3255.34</v>
      </c>
      <c r="AA149" s="24"/>
      <c r="AB149" s="24"/>
      <c r="AC149" s="2">
        <v>2984.53</v>
      </c>
      <c r="AD149" s="2">
        <v>3521.75</v>
      </c>
      <c r="AE149" s="2">
        <v>2758.76</v>
      </c>
      <c r="AF149" s="2">
        <v>3255.34</v>
      </c>
      <c r="AG149" s="2"/>
      <c r="AH149" s="40"/>
      <c r="AI149" s="124">
        <v>3047.08</v>
      </c>
      <c r="AJ149" s="2">
        <v>3595.55</v>
      </c>
      <c r="AK149" s="124">
        <v>2838.37</v>
      </c>
      <c r="AL149" s="2">
        <v>3349.28</v>
      </c>
      <c r="AM149" s="24"/>
      <c r="AN149" s="24"/>
      <c r="AO149" s="124" t="s">
        <v>531</v>
      </c>
    </row>
    <row r="150" spans="1:42" ht="18" customHeight="1" thickBot="1" x14ac:dyDescent="0.3">
      <c r="A150" s="335"/>
      <c r="B150" s="338"/>
      <c r="C150" s="23" t="s">
        <v>232</v>
      </c>
      <c r="D150" s="73" t="s">
        <v>142</v>
      </c>
      <c r="E150" s="2">
        <v>2808.54</v>
      </c>
      <c r="F150" s="2">
        <v>3314.08</v>
      </c>
      <c r="G150" s="2">
        <v>2575.85</v>
      </c>
      <c r="H150" s="2">
        <v>3039.5</v>
      </c>
      <c r="I150" s="2"/>
      <c r="J150" s="2"/>
      <c r="K150" s="124">
        <v>2923.27</v>
      </c>
      <c r="L150" s="2">
        <v>3449.46</v>
      </c>
      <c r="M150" s="124">
        <v>2681.27</v>
      </c>
      <c r="N150" s="2">
        <v>3163.9</v>
      </c>
      <c r="O150" s="2"/>
      <c r="P150" s="2"/>
      <c r="Q150" s="2">
        <v>2923.27</v>
      </c>
      <c r="R150" s="2">
        <v>3449.46</v>
      </c>
      <c r="S150" s="2">
        <v>2681.27</v>
      </c>
      <c r="T150" s="2">
        <v>3163.9</v>
      </c>
      <c r="U150" s="2"/>
      <c r="V150" s="40"/>
      <c r="W150" s="124">
        <v>2984.53</v>
      </c>
      <c r="X150" s="2">
        <v>3521.75</v>
      </c>
      <c r="Y150" s="124">
        <v>2758.76</v>
      </c>
      <c r="Z150" s="2">
        <v>3255.34</v>
      </c>
      <c r="AA150" s="2"/>
      <c r="AB150" s="2"/>
      <c r="AC150" s="2">
        <v>2984.53</v>
      </c>
      <c r="AD150" s="2">
        <v>3521.75</v>
      </c>
      <c r="AE150" s="2">
        <v>2758.76</v>
      </c>
      <c r="AF150" s="2">
        <v>3255.34</v>
      </c>
      <c r="AG150" s="2"/>
      <c r="AH150" s="40"/>
      <c r="AI150" s="124">
        <v>3047.08</v>
      </c>
      <c r="AJ150" s="2">
        <v>3595.55</v>
      </c>
      <c r="AK150" s="124">
        <v>2838.37</v>
      </c>
      <c r="AL150" s="2">
        <v>3349.28</v>
      </c>
      <c r="AM150" s="2"/>
      <c r="AN150" s="2"/>
      <c r="AO150" s="11" t="s">
        <v>531</v>
      </c>
    </row>
    <row r="151" spans="1:42" ht="18" customHeight="1" thickBot="1" x14ac:dyDescent="0.3">
      <c r="A151" s="335"/>
      <c r="B151" s="338"/>
      <c r="C151" s="334" t="s">
        <v>233</v>
      </c>
      <c r="D151" s="73" t="s">
        <v>558</v>
      </c>
      <c r="E151" s="2">
        <v>1631.2</v>
      </c>
      <c r="F151" s="2">
        <v>892.8</v>
      </c>
      <c r="G151" s="2"/>
      <c r="H151" s="2"/>
      <c r="I151" s="2"/>
      <c r="J151" s="2"/>
      <c r="K151" s="11">
        <v>1889.56</v>
      </c>
      <c r="L151" s="2">
        <v>942.8</v>
      </c>
      <c r="M151" s="11"/>
      <c r="N151" s="2"/>
      <c r="O151" s="2"/>
      <c r="P151" s="2"/>
      <c r="Q151" s="2"/>
      <c r="R151" s="2"/>
      <c r="S151" s="2"/>
      <c r="T151" s="2"/>
      <c r="U151" s="2"/>
      <c r="V151" s="40"/>
      <c r="W151" s="11"/>
      <c r="X151" s="2"/>
      <c r="Y151" s="11"/>
      <c r="Z151" s="2"/>
      <c r="AA151" s="2"/>
      <c r="AB151" s="2"/>
      <c r="AC151" s="2"/>
      <c r="AD151" s="2"/>
      <c r="AE151" s="2"/>
      <c r="AF151" s="2"/>
      <c r="AG151" s="2"/>
      <c r="AH151" s="40"/>
      <c r="AI151" s="11"/>
      <c r="AJ151" s="2"/>
      <c r="AK151" s="11"/>
      <c r="AL151" s="2"/>
      <c r="AM151" s="2"/>
      <c r="AN151" s="2"/>
      <c r="AO151" s="11" t="s">
        <v>559</v>
      </c>
    </row>
    <row r="152" spans="1:42" ht="30.75" customHeight="1" thickBot="1" x14ac:dyDescent="0.3">
      <c r="A152" s="335"/>
      <c r="B152" s="338"/>
      <c r="C152" s="336"/>
      <c r="D152" s="73" t="s">
        <v>141</v>
      </c>
      <c r="E152" s="2">
        <v>2251.5100000000002</v>
      </c>
      <c r="F152" s="2">
        <v>2251.5100000000002</v>
      </c>
      <c r="G152" s="2">
        <v>2251.5100000000002</v>
      </c>
      <c r="H152" s="2">
        <v>2251.5100000000002</v>
      </c>
      <c r="I152" s="2"/>
      <c r="J152" s="2"/>
      <c r="K152" s="11">
        <v>2343.42</v>
      </c>
      <c r="L152" s="11">
        <v>2343.42</v>
      </c>
      <c r="M152" s="11">
        <v>2343.42</v>
      </c>
      <c r="N152" s="11">
        <v>2343.42</v>
      </c>
      <c r="O152" s="2"/>
      <c r="P152" s="2"/>
      <c r="Q152" s="2">
        <v>2343.42</v>
      </c>
      <c r="R152" s="2">
        <v>2343.42</v>
      </c>
      <c r="S152" s="2">
        <v>2343.42</v>
      </c>
      <c r="T152" s="2">
        <v>2343.42</v>
      </c>
      <c r="U152" s="2"/>
      <c r="V152" s="40"/>
      <c r="W152" s="11">
        <v>2446.37</v>
      </c>
      <c r="X152" s="11">
        <v>2446.37</v>
      </c>
      <c r="Y152" s="11">
        <v>2446.37</v>
      </c>
      <c r="Z152" s="11">
        <v>2446.37</v>
      </c>
      <c r="AA152" s="2"/>
      <c r="AB152" s="2"/>
      <c r="AC152" s="2">
        <v>2446.37</v>
      </c>
      <c r="AD152" s="2">
        <v>2446.37</v>
      </c>
      <c r="AE152" s="2">
        <v>2446.37</v>
      </c>
      <c r="AF152" s="2">
        <v>2446.37</v>
      </c>
      <c r="AG152" s="2"/>
      <c r="AH152" s="40"/>
      <c r="AI152" s="11">
        <v>2542.38</v>
      </c>
      <c r="AJ152" s="11">
        <v>2542.38</v>
      </c>
      <c r="AK152" s="11">
        <v>2542.38</v>
      </c>
      <c r="AL152" s="11">
        <v>2542.38</v>
      </c>
      <c r="AM152" s="2"/>
      <c r="AN152" s="2"/>
      <c r="AO152" s="11" t="s">
        <v>531</v>
      </c>
    </row>
    <row r="153" spans="1:42" ht="18" customHeight="1" thickBot="1" x14ac:dyDescent="0.3">
      <c r="A153" s="336"/>
      <c r="B153" s="339"/>
      <c r="C153" s="23" t="s">
        <v>454</v>
      </c>
      <c r="D153" s="73" t="s">
        <v>455</v>
      </c>
      <c r="E153" s="2">
        <v>2368.54</v>
      </c>
      <c r="F153" s="2">
        <v>2794.88</v>
      </c>
      <c r="G153" s="2"/>
      <c r="H153" s="2"/>
      <c r="I153" s="2"/>
      <c r="J153" s="2"/>
      <c r="K153" s="11">
        <v>2429.7600000000002</v>
      </c>
      <c r="L153" s="11">
        <v>2867.12</v>
      </c>
      <c r="M153" s="11"/>
      <c r="N153" s="11"/>
      <c r="O153" s="2"/>
      <c r="P153" s="2"/>
      <c r="Q153" s="2">
        <v>2429.7600000000002</v>
      </c>
      <c r="R153" s="2">
        <v>2867.12</v>
      </c>
      <c r="S153" s="2"/>
      <c r="T153" s="2"/>
      <c r="U153" s="2"/>
      <c r="V153" s="40"/>
      <c r="W153" s="11">
        <v>2482.0300000000002</v>
      </c>
      <c r="X153" s="11">
        <v>2928.8</v>
      </c>
      <c r="Y153" s="11"/>
      <c r="Z153" s="11"/>
      <c r="AA153" s="2"/>
      <c r="AB153" s="2"/>
      <c r="AC153" s="2">
        <v>2482.0300000000002</v>
      </c>
      <c r="AD153" s="2">
        <v>2928.8</v>
      </c>
      <c r="AE153" s="2"/>
      <c r="AF153" s="2"/>
      <c r="AG153" s="2"/>
      <c r="AH153" s="40"/>
      <c r="AI153" s="11">
        <v>2535.46</v>
      </c>
      <c r="AJ153" s="11">
        <v>2991.84</v>
      </c>
      <c r="AK153" s="11"/>
      <c r="AL153" s="11"/>
      <c r="AM153" s="2"/>
      <c r="AN153" s="2"/>
      <c r="AO153" s="11" t="s">
        <v>531</v>
      </c>
    </row>
    <row r="154" spans="1:42" ht="114" customHeight="1" thickBot="1" x14ac:dyDescent="0.3">
      <c r="A154" s="335">
        <v>9</v>
      </c>
      <c r="B154" s="351" t="s">
        <v>140</v>
      </c>
      <c r="C154" s="334" t="s">
        <v>139</v>
      </c>
      <c r="D154" s="73" t="s">
        <v>138</v>
      </c>
      <c r="E154" s="2">
        <v>1733.4</v>
      </c>
      <c r="F154" s="2">
        <v>2045.41</v>
      </c>
      <c r="G154" s="2">
        <v>1733.4</v>
      </c>
      <c r="H154" s="2">
        <v>2045.41</v>
      </c>
      <c r="I154" s="2"/>
      <c r="J154" s="2"/>
      <c r="K154" s="2">
        <v>1802.98</v>
      </c>
      <c r="L154" s="11">
        <v>2127.52</v>
      </c>
      <c r="M154" s="2">
        <v>1802.98</v>
      </c>
      <c r="N154" s="11">
        <v>2127.52</v>
      </c>
      <c r="O154" s="2"/>
      <c r="P154" s="2"/>
      <c r="Q154" s="2"/>
      <c r="R154" s="2"/>
      <c r="S154" s="2"/>
      <c r="T154" s="2"/>
      <c r="U154" s="2"/>
      <c r="V154" s="40"/>
      <c r="W154" s="2"/>
      <c r="X154" s="11"/>
      <c r="Y154" s="2"/>
      <c r="Z154" s="11"/>
      <c r="AA154" s="2"/>
      <c r="AB154" s="2"/>
      <c r="AC154" s="2"/>
      <c r="AD154" s="2"/>
      <c r="AE154" s="2"/>
      <c r="AF154" s="2"/>
      <c r="AG154" s="2"/>
      <c r="AH154" s="40"/>
      <c r="AI154" s="2"/>
      <c r="AJ154" s="11"/>
      <c r="AK154" s="2"/>
      <c r="AL154" s="11"/>
      <c r="AM154" s="2"/>
      <c r="AN154" s="2"/>
      <c r="AO154" s="11" t="s">
        <v>549</v>
      </c>
    </row>
    <row r="155" spans="1:42" ht="91.5" customHeight="1" thickBot="1" x14ac:dyDescent="0.3">
      <c r="A155" s="335"/>
      <c r="B155" s="351"/>
      <c r="C155" s="336"/>
      <c r="D155" s="73" t="s">
        <v>137</v>
      </c>
      <c r="E155" s="2">
        <v>4120.5200000000004</v>
      </c>
      <c r="F155" s="2"/>
      <c r="G155" s="2">
        <v>4120.5200000000004</v>
      </c>
      <c r="H155" s="2"/>
      <c r="I155" s="2"/>
      <c r="J155" s="2"/>
      <c r="K155" s="2">
        <v>4399.13</v>
      </c>
      <c r="L155" s="2"/>
      <c r="M155" s="2">
        <v>4399.13</v>
      </c>
      <c r="N155" s="2"/>
      <c r="O155" s="2"/>
      <c r="P155" s="2"/>
      <c r="Q155" s="2"/>
      <c r="R155" s="2"/>
      <c r="S155" s="2"/>
      <c r="T155" s="2"/>
      <c r="U155" s="2"/>
      <c r="V155" s="40"/>
      <c r="W155" s="2"/>
      <c r="X155" s="2"/>
      <c r="Y155" s="2"/>
      <c r="Z155" s="2"/>
      <c r="AA155" s="2"/>
      <c r="AB155" s="2"/>
      <c r="AC155" s="2"/>
      <c r="AD155" s="2"/>
      <c r="AE155" s="2"/>
      <c r="AF155" s="2"/>
      <c r="AG155" s="2"/>
      <c r="AH155" s="40"/>
      <c r="AI155" s="2"/>
      <c r="AJ155" s="2"/>
      <c r="AK155" s="2"/>
      <c r="AL155" s="2"/>
      <c r="AM155" s="2"/>
      <c r="AN155" s="2"/>
      <c r="AO155" s="11" t="s">
        <v>549</v>
      </c>
    </row>
    <row r="156" spans="1:42" ht="114" customHeight="1" thickBot="1" x14ac:dyDescent="0.3">
      <c r="A156" s="335"/>
      <c r="B156" s="351"/>
      <c r="C156" s="334" t="s">
        <v>136</v>
      </c>
      <c r="D156" s="73" t="s">
        <v>138</v>
      </c>
      <c r="E156" s="2">
        <v>1733.4</v>
      </c>
      <c r="F156" s="2">
        <v>2045.41</v>
      </c>
      <c r="G156" s="2">
        <v>1733.4</v>
      </c>
      <c r="H156" s="2">
        <v>2045.41</v>
      </c>
      <c r="I156" s="2"/>
      <c r="J156" s="2"/>
      <c r="K156" s="2">
        <v>1802.98</v>
      </c>
      <c r="L156" s="11">
        <v>2127.52</v>
      </c>
      <c r="M156" s="2">
        <v>1802.98</v>
      </c>
      <c r="N156" s="11">
        <v>2127.52</v>
      </c>
      <c r="O156" s="2"/>
      <c r="P156" s="2"/>
      <c r="Q156" s="2"/>
      <c r="R156" s="2"/>
      <c r="S156" s="2"/>
      <c r="T156" s="2"/>
      <c r="U156" s="2"/>
      <c r="V156" s="40"/>
      <c r="W156" s="2"/>
      <c r="X156" s="11"/>
      <c r="Y156" s="2"/>
      <c r="Z156" s="11"/>
      <c r="AA156" s="2"/>
      <c r="AB156" s="2"/>
      <c r="AC156" s="2"/>
      <c r="AD156" s="2"/>
      <c r="AE156" s="2"/>
      <c r="AF156" s="2"/>
      <c r="AG156" s="2"/>
      <c r="AH156" s="40"/>
      <c r="AI156" s="2"/>
      <c r="AJ156" s="11"/>
      <c r="AK156" s="2"/>
      <c r="AL156" s="11"/>
      <c r="AM156" s="2"/>
      <c r="AN156" s="2"/>
      <c r="AO156" s="11" t="s">
        <v>549</v>
      </c>
    </row>
    <row r="157" spans="1:42" ht="91.5" customHeight="1" thickBot="1" x14ac:dyDescent="0.3">
      <c r="A157" s="335"/>
      <c r="B157" s="351"/>
      <c r="C157" s="335"/>
      <c r="D157" s="73" t="s">
        <v>137</v>
      </c>
      <c r="E157" s="2">
        <v>4120.5200000000004</v>
      </c>
      <c r="F157" s="2"/>
      <c r="G157" s="2">
        <v>4120.5200000000004</v>
      </c>
      <c r="H157" s="2"/>
      <c r="I157" s="2"/>
      <c r="J157" s="2"/>
      <c r="K157" s="2">
        <v>4399.13</v>
      </c>
      <c r="L157" s="2"/>
      <c r="M157" s="2">
        <v>4399.13</v>
      </c>
      <c r="N157" s="2"/>
      <c r="O157" s="2"/>
      <c r="P157" s="2"/>
      <c r="Q157" s="2"/>
      <c r="R157" s="2"/>
      <c r="S157" s="2"/>
      <c r="T157" s="2"/>
      <c r="U157" s="2"/>
      <c r="V157" s="40"/>
      <c r="W157" s="2"/>
      <c r="X157" s="2"/>
      <c r="Y157" s="2"/>
      <c r="Z157" s="2"/>
      <c r="AA157" s="2"/>
      <c r="AB157" s="2"/>
      <c r="AC157" s="2"/>
      <c r="AD157" s="2"/>
      <c r="AE157" s="2"/>
      <c r="AF157" s="2"/>
      <c r="AG157" s="2"/>
      <c r="AH157" s="40"/>
      <c r="AI157" s="2"/>
      <c r="AJ157" s="2"/>
      <c r="AK157" s="2"/>
      <c r="AL157" s="2"/>
      <c r="AM157" s="2"/>
      <c r="AN157" s="2"/>
      <c r="AO157" s="11" t="s">
        <v>549</v>
      </c>
    </row>
    <row r="158" spans="1:42" ht="94.5" customHeight="1" thickBot="1" x14ac:dyDescent="0.3">
      <c r="A158" s="335"/>
      <c r="B158" s="338"/>
      <c r="C158" s="49" t="s">
        <v>236</v>
      </c>
      <c r="D158" s="73" t="s">
        <v>137</v>
      </c>
      <c r="E158" s="2">
        <v>4120.5200000000004</v>
      </c>
      <c r="F158" s="2"/>
      <c r="G158" s="2">
        <v>4120.5200000000004</v>
      </c>
      <c r="H158" s="2"/>
      <c r="I158" s="2"/>
      <c r="J158" s="2"/>
      <c r="K158" s="2">
        <v>4399.13</v>
      </c>
      <c r="L158" s="2"/>
      <c r="M158" s="2">
        <v>4399.13</v>
      </c>
      <c r="N158" s="2"/>
      <c r="O158" s="2"/>
      <c r="P158" s="2"/>
      <c r="Q158" s="2"/>
      <c r="R158" s="2"/>
      <c r="S158" s="2"/>
      <c r="T158" s="2"/>
      <c r="U158" s="2"/>
      <c r="V158" s="40"/>
      <c r="W158" s="2"/>
      <c r="X158" s="2"/>
      <c r="Y158" s="2"/>
      <c r="Z158" s="2"/>
      <c r="AA158" s="2"/>
      <c r="AB158" s="2"/>
      <c r="AC158" s="2"/>
      <c r="AD158" s="2"/>
      <c r="AE158" s="2"/>
      <c r="AF158" s="2"/>
      <c r="AG158" s="2"/>
      <c r="AH158" s="40"/>
      <c r="AI158" s="2"/>
      <c r="AJ158" s="2"/>
      <c r="AK158" s="2"/>
      <c r="AL158" s="2"/>
      <c r="AM158" s="2"/>
      <c r="AN158" s="2"/>
      <c r="AO158" s="11" t="s">
        <v>549</v>
      </c>
    </row>
    <row r="159" spans="1:42" ht="97.5" customHeight="1" thickBot="1" x14ac:dyDescent="0.3">
      <c r="A159" s="335"/>
      <c r="B159" s="338"/>
      <c r="C159" s="49" t="s">
        <v>237</v>
      </c>
      <c r="D159" s="73" t="s">
        <v>137</v>
      </c>
      <c r="E159" s="2">
        <v>4120.5200000000004</v>
      </c>
      <c r="F159" s="2"/>
      <c r="G159" s="2">
        <v>4120.5200000000004</v>
      </c>
      <c r="H159" s="2"/>
      <c r="I159" s="2"/>
      <c r="J159" s="2"/>
      <c r="K159" s="2">
        <v>4399.13</v>
      </c>
      <c r="L159" s="2"/>
      <c r="M159" s="2">
        <v>4399.13</v>
      </c>
      <c r="N159" s="2"/>
      <c r="O159" s="2"/>
      <c r="P159" s="2"/>
      <c r="Q159" s="2"/>
      <c r="R159" s="2"/>
      <c r="S159" s="2"/>
      <c r="T159" s="2"/>
      <c r="U159" s="2"/>
      <c r="V159" s="40"/>
      <c r="W159" s="2"/>
      <c r="X159" s="2"/>
      <c r="Y159" s="2"/>
      <c r="Z159" s="2"/>
      <c r="AA159" s="2"/>
      <c r="AB159" s="2"/>
      <c r="AC159" s="2"/>
      <c r="AD159" s="2"/>
      <c r="AE159" s="2"/>
      <c r="AF159" s="2"/>
      <c r="AG159" s="2"/>
      <c r="AH159" s="40"/>
      <c r="AI159" s="2"/>
      <c r="AJ159" s="2"/>
      <c r="AK159" s="2"/>
      <c r="AL159" s="2"/>
      <c r="AM159" s="2"/>
      <c r="AN159" s="2"/>
      <c r="AO159" s="11" t="s">
        <v>549</v>
      </c>
    </row>
    <row r="160" spans="1:42" ht="96.75" customHeight="1" thickBot="1" x14ac:dyDescent="0.3">
      <c r="A160" s="335"/>
      <c r="B160" s="338"/>
      <c r="C160" s="50" t="s">
        <v>238</v>
      </c>
      <c r="D160" s="73" t="s">
        <v>137</v>
      </c>
      <c r="E160" s="2">
        <v>4120.5200000000004</v>
      </c>
      <c r="F160" s="2"/>
      <c r="G160" s="2">
        <v>4120.5200000000004</v>
      </c>
      <c r="H160" s="2"/>
      <c r="I160" s="2"/>
      <c r="J160" s="2"/>
      <c r="K160" s="2">
        <v>4399.13</v>
      </c>
      <c r="L160" s="2"/>
      <c r="M160" s="2">
        <v>4399.13</v>
      </c>
      <c r="N160" s="2"/>
      <c r="O160" s="2"/>
      <c r="P160" s="2"/>
      <c r="Q160" s="2"/>
      <c r="R160" s="2"/>
      <c r="S160" s="2"/>
      <c r="T160" s="2"/>
      <c r="U160" s="2"/>
      <c r="V160" s="40"/>
      <c r="W160" s="2"/>
      <c r="X160" s="2"/>
      <c r="Y160" s="2"/>
      <c r="Z160" s="2"/>
      <c r="AA160" s="2"/>
      <c r="AB160" s="2"/>
      <c r="AC160" s="2"/>
      <c r="AD160" s="2"/>
      <c r="AE160" s="2"/>
      <c r="AF160" s="2"/>
      <c r="AG160" s="2"/>
      <c r="AH160" s="40"/>
      <c r="AI160" s="2"/>
      <c r="AJ160" s="2"/>
      <c r="AK160" s="2"/>
      <c r="AL160" s="2"/>
      <c r="AM160" s="2"/>
      <c r="AN160" s="2"/>
      <c r="AO160" s="11" t="s">
        <v>549</v>
      </c>
    </row>
    <row r="161" spans="1:41" ht="96.75" customHeight="1" thickBot="1" x14ac:dyDescent="0.3">
      <c r="A161" s="335"/>
      <c r="B161" s="338"/>
      <c r="C161" s="51" t="s">
        <v>239</v>
      </c>
      <c r="D161" s="73" t="s">
        <v>137</v>
      </c>
      <c r="E161" s="2">
        <v>4120.5200000000004</v>
      </c>
      <c r="F161" s="2"/>
      <c r="G161" s="2">
        <v>4120.5200000000004</v>
      </c>
      <c r="H161" s="2"/>
      <c r="I161" s="2"/>
      <c r="J161" s="2"/>
      <c r="K161" s="2">
        <v>4399.13</v>
      </c>
      <c r="L161" s="2"/>
      <c r="M161" s="2">
        <v>4399.13</v>
      </c>
      <c r="N161" s="2"/>
      <c r="O161" s="2"/>
      <c r="P161" s="2"/>
      <c r="Q161" s="2"/>
      <c r="R161" s="2"/>
      <c r="S161" s="2"/>
      <c r="T161" s="2"/>
      <c r="U161" s="2"/>
      <c r="V161" s="40"/>
      <c r="W161" s="2"/>
      <c r="X161" s="2"/>
      <c r="Y161" s="2"/>
      <c r="Z161" s="2"/>
      <c r="AA161" s="2"/>
      <c r="AB161" s="2"/>
      <c r="AC161" s="2"/>
      <c r="AD161" s="2"/>
      <c r="AE161" s="2"/>
      <c r="AF161" s="2"/>
      <c r="AG161" s="2"/>
      <c r="AH161" s="40"/>
      <c r="AI161" s="2"/>
      <c r="AJ161" s="2"/>
      <c r="AK161" s="2"/>
      <c r="AL161" s="2"/>
      <c r="AM161" s="2"/>
      <c r="AN161" s="2"/>
      <c r="AO161" s="11" t="s">
        <v>549</v>
      </c>
    </row>
    <row r="162" spans="1:41" ht="96" customHeight="1" thickBot="1" x14ac:dyDescent="0.3">
      <c r="A162" s="335"/>
      <c r="B162" s="338"/>
      <c r="C162" s="49" t="s">
        <v>240</v>
      </c>
      <c r="D162" s="73" t="s">
        <v>137</v>
      </c>
      <c r="E162" s="2">
        <v>4120.5200000000004</v>
      </c>
      <c r="F162" s="2"/>
      <c r="G162" s="2">
        <v>4120.5200000000004</v>
      </c>
      <c r="H162" s="2"/>
      <c r="I162" s="2"/>
      <c r="J162" s="2"/>
      <c r="K162" s="2">
        <v>4399.13</v>
      </c>
      <c r="L162" s="2"/>
      <c r="M162" s="2">
        <v>4399.13</v>
      </c>
      <c r="N162" s="2"/>
      <c r="O162" s="2"/>
      <c r="P162" s="2"/>
      <c r="Q162" s="2"/>
      <c r="R162" s="2"/>
      <c r="S162" s="2"/>
      <c r="T162" s="2"/>
      <c r="U162" s="2"/>
      <c r="V162" s="40"/>
      <c r="W162" s="2"/>
      <c r="X162" s="2"/>
      <c r="Y162" s="2"/>
      <c r="Z162" s="2"/>
      <c r="AA162" s="2"/>
      <c r="AB162" s="2"/>
      <c r="AC162" s="2"/>
      <c r="AD162" s="2"/>
      <c r="AE162" s="2"/>
      <c r="AF162" s="2"/>
      <c r="AG162" s="2"/>
      <c r="AH162" s="40"/>
      <c r="AI162" s="2"/>
      <c r="AJ162" s="2"/>
      <c r="AK162" s="2"/>
      <c r="AL162" s="2"/>
      <c r="AM162" s="2"/>
      <c r="AN162" s="2"/>
      <c r="AO162" s="11" t="s">
        <v>549</v>
      </c>
    </row>
    <row r="163" spans="1:41" ht="98.25" customHeight="1" thickBot="1" x14ac:dyDescent="0.3">
      <c r="A163" s="335"/>
      <c r="B163" s="338"/>
      <c r="C163" s="49" t="s">
        <v>241</v>
      </c>
      <c r="D163" s="73" t="s">
        <v>137</v>
      </c>
      <c r="E163" s="2">
        <v>4120.5200000000004</v>
      </c>
      <c r="F163" s="2"/>
      <c r="G163" s="2">
        <v>4120.5200000000004</v>
      </c>
      <c r="H163" s="2"/>
      <c r="I163" s="2"/>
      <c r="J163" s="2"/>
      <c r="K163" s="2">
        <v>4399.13</v>
      </c>
      <c r="L163" s="2"/>
      <c r="M163" s="2">
        <v>4399.13</v>
      </c>
      <c r="N163" s="2"/>
      <c r="O163" s="2"/>
      <c r="P163" s="2"/>
      <c r="Q163" s="2"/>
      <c r="R163" s="2"/>
      <c r="S163" s="2"/>
      <c r="T163" s="2"/>
      <c r="U163" s="2"/>
      <c r="V163" s="40"/>
      <c r="W163" s="2"/>
      <c r="X163" s="2"/>
      <c r="Y163" s="2"/>
      <c r="Z163" s="2"/>
      <c r="AA163" s="2"/>
      <c r="AB163" s="2"/>
      <c r="AC163" s="2"/>
      <c r="AD163" s="2"/>
      <c r="AE163" s="2"/>
      <c r="AF163" s="2"/>
      <c r="AG163" s="2"/>
      <c r="AH163" s="40"/>
      <c r="AI163" s="2"/>
      <c r="AJ163" s="2"/>
      <c r="AK163" s="2"/>
      <c r="AL163" s="2"/>
      <c r="AM163" s="2"/>
      <c r="AN163" s="2"/>
      <c r="AO163" s="11" t="s">
        <v>549</v>
      </c>
    </row>
    <row r="164" spans="1:41" ht="100.5" customHeight="1" thickBot="1" x14ac:dyDescent="0.3">
      <c r="A164" s="335"/>
      <c r="B164" s="338"/>
      <c r="C164" s="52" t="s">
        <v>242</v>
      </c>
      <c r="D164" s="73" t="s">
        <v>137</v>
      </c>
      <c r="E164" s="2">
        <v>4120.5200000000004</v>
      </c>
      <c r="F164" s="2"/>
      <c r="G164" s="2">
        <v>4120.5200000000004</v>
      </c>
      <c r="H164" s="2"/>
      <c r="I164" s="2"/>
      <c r="J164" s="2"/>
      <c r="K164" s="2">
        <v>4399.13</v>
      </c>
      <c r="L164" s="2"/>
      <c r="M164" s="2">
        <v>4399.13</v>
      </c>
      <c r="N164" s="2"/>
      <c r="O164" s="2"/>
      <c r="P164" s="2"/>
      <c r="Q164" s="2"/>
      <c r="R164" s="2"/>
      <c r="S164" s="2"/>
      <c r="T164" s="2"/>
      <c r="U164" s="2"/>
      <c r="V164" s="40"/>
      <c r="W164" s="2"/>
      <c r="X164" s="2"/>
      <c r="Y164" s="2"/>
      <c r="Z164" s="2"/>
      <c r="AA164" s="2"/>
      <c r="AB164" s="2"/>
      <c r="AC164" s="2"/>
      <c r="AD164" s="2"/>
      <c r="AE164" s="2"/>
      <c r="AF164" s="2"/>
      <c r="AG164" s="2"/>
      <c r="AH164" s="40"/>
      <c r="AI164" s="2"/>
      <c r="AJ164" s="2"/>
      <c r="AK164" s="2"/>
      <c r="AL164" s="2"/>
      <c r="AM164" s="2"/>
      <c r="AN164" s="2"/>
      <c r="AO164" s="11" t="s">
        <v>549</v>
      </c>
    </row>
    <row r="165" spans="1:41" ht="99" customHeight="1" thickBot="1" x14ac:dyDescent="0.3">
      <c r="A165" s="335"/>
      <c r="B165" s="338"/>
      <c r="C165" s="49" t="s">
        <v>243</v>
      </c>
      <c r="D165" s="73" t="s">
        <v>137</v>
      </c>
      <c r="E165" s="2">
        <v>4120.5200000000004</v>
      </c>
      <c r="F165" s="2"/>
      <c r="G165" s="2">
        <v>4120.5200000000004</v>
      </c>
      <c r="H165" s="2"/>
      <c r="I165" s="2"/>
      <c r="J165" s="2"/>
      <c r="K165" s="2">
        <v>4399.13</v>
      </c>
      <c r="L165" s="2"/>
      <c r="M165" s="2">
        <v>4399.13</v>
      </c>
      <c r="N165" s="2"/>
      <c r="O165" s="2"/>
      <c r="P165" s="2"/>
      <c r="Q165" s="2"/>
      <c r="R165" s="2"/>
      <c r="S165" s="2"/>
      <c r="T165" s="2"/>
      <c r="U165" s="2"/>
      <c r="V165" s="40"/>
      <c r="W165" s="2"/>
      <c r="X165" s="2"/>
      <c r="Y165" s="2"/>
      <c r="Z165" s="2"/>
      <c r="AA165" s="2"/>
      <c r="AB165" s="2"/>
      <c r="AC165" s="2"/>
      <c r="AD165" s="2"/>
      <c r="AE165" s="2"/>
      <c r="AF165" s="2"/>
      <c r="AG165" s="2"/>
      <c r="AH165" s="40"/>
      <c r="AI165" s="2"/>
      <c r="AJ165" s="2"/>
      <c r="AK165" s="2"/>
      <c r="AL165" s="2"/>
      <c r="AM165" s="2"/>
      <c r="AN165" s="2"/>
      <c r="AO165" s="11" t="s">
        <v>549</v>
      </c>
    </row>
    <row r="166" spans="1:41" ht="18" customHeight="1" thickBot="1" x14ac:dyDescent="0.3">
      <c r="A166" s="20">
        <v>10</v>
      </c>
      <c r="B166" s="25" t="s">
        <v>135</v>
      </c>
      <c r="C166" s="26" t="s">
        <v>134</v>
      </c>
      <c r="D166" s="73" t="s">
        <v>133</v>
      </c>
      <c r="E166" s="2">
        <v>2616.15</v>
      </c>
      <c r="F166" s="2">
        <v>2616.15</v>
      </c>
      <c r="G166" s="2">
        <v>2616.15</v>
      </c>
      <c r="H166" s="2">
        <v>2616.15</v>
      </c>
      <c r="I166" s="2"/>
      <c r="J166" s="2"/>
      <c r="K166" s="11">
        <v>2723.23</v>
      </c>
      <c r="L166" s="11">
        <v>2723.23</v>
      </c>
      <c r="M166" s="11">
        <v>2723.23</v>
      </c>
      <c r="N166" s="11">
        <v>2723.23</v>
      </c>
      <c r="O166" s="2"/>
      <c r="P166" s="2"/>
      <c r="Q166" s="2">
        <v>2723.23</v>
      </c>
      <c r="R166" s="2">
        <v>2723.23</v>
      </c>
      <c r="S166" s="2">
        <v>2723.23</v>
      </c>
      <c r="T166" s="2">
        <v>2723.23</v>
      </c>
      <c r="U166" s="2"/>
      <c r="V166" s="40"/>
      <c r="W166" s="11">
        <v>2841.83</v>
      </c>
      <c r="X166" s="11">
        <v>2841.83</v>
      </c>
      <c r="Y166" s="11">
        <v>2841.83</v>
      </c>
      <c r="Z166" s="11">
        <v>2841.83</v>
      </c>
      <c r="AA166" s="2"/>
      <c r="AB166" s="2"/>
      <c r="AC166" s="2">
        <v>2841.83</v>
      </c>
      <c r="AD166" s="2">
        <v>2841.83</v>
      </c>
      <c r="AE166" s="2">
        <v>2841.83</v>
      </c>
      <c r="AF166" s="2">
        <v>2841.83</v>
      </c>
      <c r="AG166" s="2"/>
      <c r="AH166" s="40"/>
      <c r="AI166" s="11">
        <v>2950.71</v>
      </c>
      <c r="AJ166" s="11">
        <v>2950.71</v>
      </c>
      <c r="AK166" s="11">
        <v>2950.71</v>
      </c>
      <c r="AL166" s="11">
        <v>2950.71</v>
      </c>
      <c r="AM166" s="2"/>
      <c r="AN166" s="2"/>
      <c r="AO166" s="11" t="s">
        <v>495</v>
      </c>
    </row>
    <row r="167" spans="1:41" ht="18" customHeight="1" thickBot="1" x14ac:dyDescent="0.3">
      <c r="A167" s="334">
        <v>11</v>
      </c>
      <c r="B167" s="337" t="s">
        <v>132</v>
      </c>
      <c r="C167" s="27" t="s">
        <v>131</v>
      </c>
      <c r="D167" s="73" t="s">
        <v>130</v>
      </c>
      <c r="E167" s="2">
        <v>2162.6999999999998</v>
      </c>
      <c r="F167" s="2">
        <v>2551.9899999999998</v>
      </c>
      <c r="G167" s="2">
        <v>2162.6999999999998</v>
      </c>
      <c r="H167" s="2">
        <v>2551.9899999999998</v>
      </c>
      <c r="I167" s="2">
        <v>1992.92</v>
      </c>
      <c r="J167" s="2"/>
      <c r="K167" s="11">
        <v>2251.3200000000002</v>
      </c>
      <c r="L167" s="2">
        <v>2656.56</v>
      </c>
      <c r="M167" s="11">
        <v>2251.3200000000002</v>
      </c>
      <c r="N167" s="2">
        <v>2656.56</v>
      </c>
      <c r="O167" s="2">
        <v>2073.67</v>
      </c>
      <c r="P167" s="2"/>
      <c r="Q167" s="2">
        <v>2251.3200000000002</v>
      </c>
      <c r="R167" s="2">
        <v>2656.56</v>
      </c>
      <c r="S167" s="2">
        <v>2251.3200000000002</v>
      </c>
      <c r="T167" s="2">
        <v>2656.56</v>
      </c>
      <c r="U167" s="2">
        <v>2073.67</v>
      </c>
      <c r="V167" s="40"/>
      <c r="W167" s="11">
        <v>2352.63</v>
      </c>
      <c r="X167" s="2">
        <v>2776.1</v>
      </c>
      <c r="Y167" s="11">
        <v>2352.63</v>
      </c>
      <c r="Z167" s="2">
        <v>2776.1</v>
      </c>
      <c r="AA167" s="2">
        <v>2108.2399999999998</v>
      </c>
      <c r="AB167" s="2"/>
      <c r="AC167" s="2">
        <v>2352.63</v>
      </c>
      <c r="AD167" s="2">
        <v>2776.1</v>
      </c>
      <c r="AE167" s="2">
        <v>2352.63</v>
      </c>
      <c r="AF167" s="2">
        <v>2776.1</v>
      </c>
      <c r="AG167" s="2">
        <v>2108.2399999999998</v>
      </c>
      <c r="AH167" s="40"/>
      <c r="AI167" s="11">
        <v>2441.9</v>
      </c>
      <c r="AJ167" s="2">
        <v>2881.44</v>
      </c>
      <c r="AK167" s="11">
        <v>2441.9</v>
      </c>
      <c r="AL167" s="2">
        <v>2881.44</v>
      </c>
      <c r="AM167" s="2">
        <v>2180.7800000000002</v>
      </c>
      <c r="AN167" s="2"/>
      <c r="AO167" s="11" t="s">
        <v>511</v>
      </c>
    </row>
    <row r="168" spans="1:41" ht="18" customHeight="1" thickBot="1" x14ac:dyDescent="0.3">
      <c r="A168" s="335"/>
      <c r="B168" s="338"/>
      <c r="C168" s="346" t="s">
        <v>129</v>
      </c>
      <c r="D168" s="73" t="s">
        <v>128</v>
      </c>
      <c r="E168" s="2">
        <v>3264.95</v>
      </c>
      <c r="F168" s="2"/>
      <c r="G168" s="2"/>
      <c r="H168" s="2"/>
      <c r="I168" s="2"/>
      <c r="J168" s="2"/>
      <c r="K168" s="11">
        <v>3386.84</v>
      </c>
      <c r="L168" s="11"/>
      <c r="M168" s="2"/>
      <c r="N168" s="2"/>
      <c r="O168" s="2"/>
      <c r="P168" s="2"/>
      <c r="Q168" s="2"/>
      <c r="R168" s="2"/>
      <c r="S168" s="2"/>
      <c r="T168" s="2"/>
      <c r="U168" s="2"/>
      <c r="V168" s="40"/>
      <c r="W168" s="11"/>
      <c r="X168" s="11"/>
      <c r="Y168" s="2"/>
      <c r="Z168" s="2"/>
      <c r="AA168" s="2"/>
      <c r="AB168" s="2"/>
      <c r="AC168" s="2"/>
      <c r="AD168" s="2"/>
      <c r="AE168" s="2"/>
      <c r="AF168" s="2"/>
      <c r="AG168" s="2"/>
      <c r="AH168" s="40"/>
      <c r="AI168" s="11"/>
      <c r="AJ168" s="11"/>
      <c r="AK168" s="2"/>
      <c r="AL168" s="2"/>
      <c r="AM168" s="2"/>
      <c r="AN168" s="2"/>
      <c r="AO168" s="11" t="s">
        <v>547</v>
      </c>
    </row>
    <row r="169" spans="1:41" ht="18" customHeight="1" thickBot="1" x14ac:dyDescent="0.3">
      <c r="A169" s="336"/>
      <c r="B169" s="339"/>
      <c r="C169" s="347"/>
      <c r="D169" s="73" t="s">
        <v>127</v>
      </c>
      <c r="E169" s="2">
        <v>1590.23</v>
      </c>
      <c r="F169" s="2">
        <v>1590.23</v>
      </c>
      <c r="G169" s="2"/>
      <c r="H169" s="2"/>
      <c r="I169" s="2"/>
      <c r="J169" s="2"/>
      <c r="K169" s="11">
        <v>1632.62</v>
      </c>
      <c r="L169" s="11">
        <v>1632.62</v>
      </c>
      <c r="M169" s="2"/>
      <c r="N169" s="2"/>
      <c r="O169" s="2"/>
      <c r="P169" s="2"/>
      <c r="Q169" s="2"/>
      <c r="R169" s="2"/>
      <c r="S169" s="2"/>
      <c r="T169" s="2"/>
      <c r="U169" s="2"/>
      <c r="V169" s="40"/>
      <c r="W169" s="11"/>
      <c r="X169" s="11"/>
      <c r="Y169" s="2"/>
      <c r="Z169" s="2"/>
      <c r="AA169" s="2"/>
      <c r="AB169" s="2"/>
      <c r="AC169" s="2"/>
      <c r="AD169" s="2"/>
      <c r="AE169" s="2"/>
      <c r="AF169" s="2"/>
      <c r="AG169" s="2"/>
      <c r="AH169" s="40"/>
      <c r="AI169" s="11"/>
      <c r="AJ169" s="11"/>
      <c r="AK169" s="2"/>
      <c r="AL169" s="2"/>
      <c r="AM169" s="2"/>
      <c r="AN169" s="2"/>
      <c r="AO169" s="11" t="s">
        <v>547</v>
      </c>
    </row>
    <row r="170" spans="1:41" ht="18" customHeight="1" thickBot="1" x14ac:dyDescent="0.3">
      <c r="A170" s="334">
        <v>12</v>
      </c>
      <c r="B170" s="337" t="s">
        <v>126</v>
      </c>
      <c r="C170" s="346" t="s">
        <v>244</v>
      </c>
      <c r="D170" s="73" t="s">
        <v>125</v>
      </c>
      <c r="E170" s="2">
        <v>2243.56</v>
      </c>
      <c r="F170" s="2">
        <v>2243.56</v>
      </c>
      <c r="G170" s="2"/>
      <c r="H170" s="2"/>
      <c r="I170" s="2"/>
      <c r="J170" s="2"/>
      <c r="K170" s="11">
        <v>2295.02</v>
      </c>
      <c r="L170" s="11">
        <v>2295.02</v>
      </c>
      <c r="M170" s="11"/>
      <c r="N170" s="11"/>
      <c r="O170" s="2"/>
      <c r="P170" s="2"/>
      <c r="Q170" s="2">
        <v>2295.02</v>
      </c>
      <c r="R170" s="2">
        <v>2295.02</v>
      </c>
      <c r="S170" s="2"/>
      <c r="T170" s="2"/>
      <c r="U170" s="2"/>
      <c r="V170" s="40"/>
      <c r="W170" s="11">
        <v>2397.7800000000002</v>
      </c>
      <c r="X170" s="11">
        <v>2397.7800000000002</v>
      </c>
      <c r="Y170" s="11"/>
      <c r="Z170" s="11"/>
      <c r="AA170" s="2"/>
      <c r="AB170" s="2"/>
      <c r="AC170" s="2">
        <v>2397.7800000000002</v>
      </c>
      <c r="AD170" s="2">
        <v>2397.7800000000002</v>
      </c>
      <c r="AE170" s="2"/>
      <c r="AF170" s="2"/>
      <c r="AG170" s="2"/>
      <c r="AH170" s="40"/>
      <c r="AI170" s="11">
        <v>2493.58</v>
      </c>
      <c r="AJ170" s="11">
        <v>2493.58</v>
      </c>
      <c r="AK170" s="11"/>
      <c r="AL170" s="11"/>
      <c r="AM170" s="2"/>
      <c r="AN170" s="2"/>
      <c r="AO170" s="11" t="s">
        <v>502</v>
      </c>
    </row>
    <row r="171" spans="1:41" ht="18" customHeight="1" thickBot="1" x14ac:dyDescent="0.3">
      <c r="A171" s="335"/>
      <c r="B171" s="338"/>
      <c r="C171" s="348"/>
      <c r="D171" s="73" t="s">
        <v>457</v>
      </c>
      <c r="E171" s="2">
        <v>1390.64</v>
      </c>
      <c r="F171" s="2">
        <v>1640.96</v>
      </c>
      <c r="G171" s="2">
        <v>1390.64</v>
      </c>
      <c r="H171" s="2">
        <v>1640.96</v>
      </c>
      <c r="I171" s="2"/>
      <c r="J171" s="2"/>
      <c r="K171" s="11">
        <v>1445.42</v>
      </c>
      <c r="L171" s="11">
        <v>1705.6</v>
      </c>
      <c r="M171" s="11">
        <v>1445.42</v>
      </c>
      <c r="N171" s="11">
        <v>1705.6</v>
      </c>
      <c r="O171" s="2"/>
      <c r="P171" s="2"/>
      <c r="Q171" s="2">
        <v>1445.42</v>
      </c>
      <c r="R171" s="2">
        <v>1705.6</v>
      </c>
      <c r="S171" s="2">
        <v>1445.45</v>
      </c>
      <c r="T171" s="2">
        <v>1705.6</v>
      </c>
      <c r="U171" s="2"/>
      <c r="V171" s="40"/>
      <c r="W171" s="11">
        <v>1510.17</v>
      </c>
      <c r="X171" s="11">
        <v>1782</v>
      </c>
      <c r="Y171" s="11">
        <v>1510.17</v>
      </c>
      <c r="Z171" s="11">
        <v>1782</v>
      </c>
      <c r="AA171" s="2"/>
      <c r="AB171" s="2"/>
      <c r="AC171" s="2">
        <v>1510.17</v>
      </c>
      <c r="AD171" s="2">
        <v>1782</v>
      </c>
      <c r="AE171" s="2">
        <v>1510.17</v>
      </c>
      <c r="AF171" s="2">
        <v>1782</v>
      </c>
      <c r="AG171" s="2"/>
      <c r="AH171" s="40"/>
      <c r="AI171" s="11">
        <v>1570</v>
      </c>
      <c r="AJ171" s="11">
        <v>1852.6</v>
      </c>
      <c r="AK171" s="11">
        <v>1570</v>
      </c>
      <c r="AL171" s="11">
        <v>1852.6</v>
      </c>
      <c r="AM171" s="2"/>
      <c r="AN171" s="2"/>
      <c r="AO171" s="11" t="s">
        <v>495</v>
      </c>
    </row>
    <row r="172" spans="1:41" ht="18" customHeight="1" thickBot="1" x14ac:dyDescent="0.3">
      <c r="A172" s="335"/>
      <c r="B172" s="338"/>
      <c r="C172" s="347"/>
      <c r="D172" s="73" t="s">
        <v>124</v>
      </c>
      <c r="E172" s="2">
        <v>1013.44</v>
      </c>
      <c r="F172" s="2">
        <v>1195.8599999999999</v>
      </c>
      <c r="G172" s="2">
        <v>1013.44</v>
      </c>
      <c r="H172" s="2">
        <v>1195.8599999999999</v>
      </c>
      <c r="I172" s="2"/>
      <c r="J172" s="2"/>
      <c r="K172" s="11">
        <v>1053.33</v>
      </c>
      <c r="L172" s="2">
        <v>1242.93</v>
      </c>
      <c r="M172" s="2">
        <v>1053.33</v>
      </c>
      <c r="N172" s="2">
        <v>1242.93</v>
      </c>
      <c r="O172" s="2"/>
      <c r="P172" s="2"/>
      <c r="Q172" s="2">
        <v>1053.33</v>
      </c>
      <c r="R172" s="2">
        <v>1242.93</v>
      </c>
      <c r="S172" s="2">
        <v>1053.33</v>
      </c>
      <c r="T172" s="2">
        <v>1242.93</v>
      </c>
      <c r="U172" s="2"/>
      <c r="V172" s="40"/>
      <c r="W172" s="11">
        <v>1100.3599999999999</v>
      </c>
      <c r="X172" s="2">
        <v>1298.42</v>
      </c>
      <c r="Y172" s="2">
        <v>1100.3599999999999</v>
      </c>
      <c r="Z172" s="2">
        <v>1298.42</v>
      </c>
      <c r="AA172" s="2"/>
      <c r="AB172" s="2"/>
      <c r="AC172" s="2">
        <v>1100.3599999999999</v>
      </c>
      <c r="AD172" s="2">
        <v>1298.42</v>
      </c>
      <c r="AE172" s="2">
        <v>1100.3599999999999</v>
      </c>
      <c r="AF172" s="2">
        <v>1298.42</v>
      </c>
      <c r="AG172" s="2"/>
      <c r="AH172" s="40"/>
      <c r="AI172" s="11">
        <v>1133.71</v>
      </c>
      <c r="AJ172" s="2">
        <v>1337.78</v>
      </c>
      <c r="AK172" s="2">
        <v>1133.71</v>
      </c>
      <c r="AL172" s="2">
        <v>1337.78</v>
      </c>
      <c r="AM172" s="2"/>
      <c r="AN172" s="2"/>
      <c r="AO172" s="11" t="s">
        <v>495</v>
      </c>
    </row>
    <row r="173" spans="1:41" ht="18" customHeight="1" thickBot="1" x14ac:dyDescent="0.3">
      <c r="A173" s="336"/>
      <c r="B173" s="339"/>
      <c r="C173" s="53" t="s">
        <v>245</v>
      </c>
      <c r="D173" s="73" t="s">
        <v>125</v>
      </c>
      <c r="E173" s="2">
        <v>2243.56</v>
      </c>
      <c r="F173" s="2">
        <v>2243.56</v>
      </c>
      <c r="G173" s="2"/>
      <c r="H173" s="2"/>
      <c r="I173" s="2"/>
      <c r="J173" s="2"/>
      <c r="K173" s="11">
        <v>2295.02</v>
      </c>
      <c r="L173" s="11">
        <v>2295.02</v>
      </c>
      <c r="M173" s="11"/>
      <c r="N173" s="11"/>
      <c r="O173" s="2"/>
      <c r="P173" s="2"/>
      <c r="Q173" s="2">
        <v>2295.02</v>
      </c>
      <c r="R173" s="2">
        <v>2295.02</v>
      </c>
      <c r="S173" s="2"/>
      <c r="T173" s="2"/>
      <c r="U173" s="2"/>
      <c r="V173" s="40"/>
      <c r="W173" s="11">
        <v>2397.7800000000002</v>
      </c>
      <c r="X173" s="11">
        <v>2397.7800000000002</v>
      </c>
      <c r="Y173" s="11"/>
      <c r="Z173" s="11"/>
      <c r="AA173" s="2"/>
      <c r="AB173" s="2"/>
      <c r="AC173" s="2">
        <v>2397.7800000000002</v>
      </c>
      <c r="AD173" s="2">
        <v>2397.7800000000002</v>
      </c>
      <c r="AE173" s="2"/>
      <c r="AF173" s="2"/>
      <c r="AG173" s="2"/>
      <c r="AH173" s="40"/>
      <c r="AI173" s="11">
        <v>2493.58</v>
      </c>
      <c r="AJ173" s="11">
        <v>2493.58</v>
      </c>
      <c r="AK173" s="11"/>
      <c r="AL173" s="11"/>
      <c r="AM173" s="2"/>
      <c r="AN173" s="2"/>
      <c r="AO173" s="11" t="s">
        <v>502</v>
      </c>
    </row>
    <row r="174" spans="1:41" ht="18" customHeight="1" thickBot="1" x14ac:dyDescent="0.3">
      <c r="A174" s="334">
        <v>13</v>
      </c>
      <c r="B174" s="337" t="s">
        <v>123</v>
      </c>
      <c r="C174" s="6" t="s">
        <v>246</v>
      </c>
      <c r="D174" s="73" t="s">
        <v>524</v>
      </c>
      <c r="E174" s="2">
        <v>1784.23</v>
      </c>
      <c r="F174" s="2">
        <v>1784.23</v>
      </c>
      <c r="G174" s="2"/>
      <c r="H174" s="2"/>
      <c r="I174" s="2"/>
      <c r="J174" s="2"/>
      <c r="K174" s="11">
        <v>1830.21</v>
      </c>
      <c r="L174" s="11">
        <v>1830.21</v>
      </c>
      <c r="M174" s="2"/>
      <c r="N174" s="2"/>
      <c r="O174" s="2"/>
      <c r="P174" s="2"/>
      <c r="Q174" s="2">
        <v>1830.21</v>
      </c>
      <c r="R174" s="2">
        <v>1830.21</v>
      </c>
      <c r="S174" s="2"/>
      <c r="T174" s="2"/>
      <c r="U174" s="2"/>
      <c r="V174" s="40"/>
      <c r="W174" s="11">
        <v>1875.1</v>
      </c>
      <c r="X174" s="11">
        <v>1875.1</v>
      </c>
      <c r="Y174" s="2"/>
      <c r="Z174" s="2"/>
      <c r="AA174" s="2"/>
      <c r="AB174" s="2"/>
      <c r="AC174" s="2">
        <v>1875.1</v>
      </c>
      <c r="AD174" s="2">
        <v>1875.1</v>
      </c>
      <c r="AE174" s="2"/>
      <c r="AF174" s="2"/>
      <c r="AG174" s="2"/>
      <c r="AH174" s="40"/>
      <c r="AI174" s="11">
        <v>1923.98</v>
      </c>
      <c r="AJ174" s="11">
        <v>1923.98</v>
      </c>
      <c r="AK174" s="2"/>
      <c r="AL174" s="2"/>
      <c r="AM174" s="2"/>
      <c r="AN174" s="2"/>
      <c r="AO174" s="11" t="s">
        <v>523</v>
      </c>
    </row>
    <row r="175" spans="1:41" ht="18" customHeight="1" thickBot="1" x14ac:dyDescent="0.3">
      <c r="A175" s="335"/>
      <c r="B175" s="338"/>
      <c r="C175" s="334" t="s">
        <v>247</v>
      </c>
      <c r="D175" s="73" t="s">
        <v>122</v>
      </c>
      <c r="E175" s="2">
        <v>2140.86</v>
      </c>
      <c r="F175" s="2">
        <v>2140.86</v>
      </c>
      <c r="G175" s="2">
        <v>2140.86</v>
      </c>
      <c r="H175" s="2">
        <v>2140.86</v>
      </c>
      <c r="I175" s="2"/>
      <c r="J175" s="2"/>
      <c r="K175" s="11">
        <v>2228.36</v>
      </c>
      <c r="L175" s="11">
        <v>2228.36</v>
      </c>
      <c r="M175" s="11">
        <v>2228.36</v>
      </c>
      <c r="N175" s="11">
        <v>2228.36</v>
      </c>
      <c r="O175" s="2"/>
      <c r="P175" s="2"/>
      <c r="Q175" s="2">
        <v>2228.36</v>
      </c>
      <c r="R175" s="2">
        <v>2228.36</v>
      </c>
      <c r="S175" s="2">
        <v>2228.36</v>
      </c>
      <c r="T175" s="2">
        <v>2228.36</v>
      </c>
      <c r="U175" s="2"/>
      <c r="V175" s="40"/>
      <c r="W175" s="11">
        <v>2324.5500000000002</v>
      </c>
      <c r="X175" s="11">
        <v>2324.5500000000002</v>
      </c>
      <c r="Y175" s="11">
        <v>2324.5500000000002</v>
      </c>
      <c r="Z175" s="11">
        <v>2324.5500000000002</v>
      </c>
      <c r="AA175" s="2"/>
      <c r="AB175" s="2"/>
      <c r="AC175" s="2">
        <v>2324.5500000000002</v>
      </c>
      <c r="AD175" s="2">
        <v>2324.5500000000002</v>
      </c>
      <c r="AE175" s="2">
        <v>2324.5500000000002</v>
      </c>
      <c r="AF175" s="2">
        <v>2324.5500000000002</v>
      </c>
      <c r="AG175" s="2"/>
      <c r="AH175" s="40"/>
      <c r="AI175" s="11">
        <v>2362.11</v>
      </c>
      <c r="AJ175" s="11">
        <v>2362.11</v>
      </c>
      <c r="AK175" s="11">
        <v>2362.11</v>
      </c>
      <c r="AL175" s="11">
        <v>2362.11</v>
      </c>
      <c r="AM175" s="2"/>
      <c r="AN175" s="2"/>
      <c r="AO175" s="11" t="s">
        <v>523</v>
      </c>
    </row>
    <row r="176" spans="1:41" ht="33" customHeight="1" thickBot="1" x14ac:dyDescent="0.3">
      <c r="A176" s="335"/>
      <c r="B176" s="338"/>
      <c r="C176" s="336"/>
      <c r="D176" s="93" t="s">
        <v>591</v>
      </c>
      <c r="E176" s="2">
        <v>878</v>
      </c>
      <c r="F176" s="2">
        <v>1036.8599999999999</v>
      </c>
      <c r="G176" s="2"/>
      <c r="H176" s="2"/>
      <c r="I176" s="2"/>
      <c r="J176" s="2"/>
      <c r="K176" s="11">
        <v>878.7</v>
      </c>
      <c r="L176" s="11">
        <v>1036.8599999999999</v>
      </c>
      <c r="M176" s="11"/>
      <c r="N176" s="11"/>
      <c r="O176" s="2"/>
      <c r="P176" s="2"/>
      <c r="Q176" s="2">
        <v>878.7</v>
      </c>
      <c r="R176" s="2">
        <v>1036.8599999999999</v>
      </c>
      <c r="S176" s="2"/>
      <c r="T176" s="2"/>
      <c r="U176" s="2"/>
      <c r="V176" s="40"/>
      <c r="W176" s="11">
        <v>899.74</v>
      </c>
      <c r="X176" s="11">
        <v>1061.69</v>
      </c>
      <c r="Y176" s="11"/>
      <c r="Z176" s="11"/>
      <c r="AA176" s="2"/>
      <c r="AB176" s="2"/>
      <c r="AC176" s="2">
        <v>899.74</v>
      </c>
      <c r="AD176" s="2">
        <v>1061.69</v>
      </c>
      <c r="AE176" s="2"/>
      <c r="AF176" s="2"/>
      <c r="AG176" s="2"/>
      <c r="AH176" s="40"/>
      <c r="AI176" s="11">
        <v>916.23</v>
      </c>
      <c r="AJ176" s="11">
        <v>1081.1500000000001</v>
      </c>
      <c r="AK176" s="11"/>
      <c r="AL176" s="11"/>
      <c r="AM176" s="2"/>
      <c r="AN176" s="2"/>
      <c r="AO176" s="107" t="s">
        <v>609</v>
      </c>
    </row>
    <row r="177" spans="1:41" ht="18" customHeight="1" thickBot="1" x14ac:dyDescent="0.3">
      <c r="A177" s="336"/>
      <c r="B177" s="339"/>
      <c r="C177" s="6" t="s">
        <v>248</v>
      </c>
      <c r="D177" s="73" t="s">
        <v>121</v>
      </c>
      <c r="E177" s="2">
        <v>1759.54</v>
      </c>
      <c r="F177" s="2">
        <v>1759.54</v>
      </c>
      <c r="G177" s="2">
        <v>2075.66</v>
      </c>
      <c r="H177" s="2">
        <v>2075.66</v>
      </c>
      <c r="I177" s="2"/>
      <c r="J177" s="2"/>
      <c r="K177" s="11">
        <v>1831.53</v>
      </c>
      <c r="L177" s="11">
        <v>1831.53</v>
      </c>
      <c r="M177" s="11">
        <v>2160.62</v>
      </c>
      <c r="N177" s="11">
        <v>2160.62</v>
      </c>
      <c r="O177" s="2"/>
      <c r="P177" s="2"/>
      <c r="Q177" s="2">
        <v>1831.53</v>
      </c>
      <c r="R177" s="2">
        <v>1831.53</v>
      </c>
      <c r="S177" s="2">
        <v>2160.62</v>
      </c>
      <c r="T177" s="2">
        <v>2160.62</v>
      </c>
      <c r="U177" s="2"/>
      <c r="V177" s="40"/>
      <c r="W177" s="11">
        <v>1913.88</v>
      </c>
      <c r="X177" s="11">
        <v>1913.88</v>
      </c>
      <c r="Y177" s="11">
        <v>2257.54</v>
      </c>
      <c r="Z177" s="11">
        <v>2257.54</v>
      </c>
      <c r="AA177" s="2"/>
      <c r="AB177" s="2"/>
      <c r="AC177" s="2">
        <v>1913.88</v>
      </c>
      <c r="AD177" s="2">
        <v>1913.88</v>
      </c>
      <c r="AE177" s="2">
        <v>2257.54</v>
      </c>
      <c r="AF177" s="2">
        <v>2257.54</v>
      </c>
      <c r="AG177" s="2"/>
      <c r="AH177" s="40"/>
      <c r="AI177" s="11">
        <v>2552.2399999999998</v>
      </c>
      <c r="AJ177" s="11">
        <v>2552.2399999999998</v>
      </c>
      <c r="AK177" s="11">
        <v>2826.15</v>
      </c>
      <c r="AL177" s="11">
        <v>2826.15</v>
      </c>
      <c r="AM177" s="2"/>
      <c r="AN177" s="2"/>
      <c r="AO177" s="11" t="s">
        <v>523</v>
      </c>
    </row>
    <row r="178" spans="1:41" ht="28.5" customHeight="1" thickBot="1" x14ac:dyDescent="0.3">
      <c r="A178" s="334">
        <v>14</v>
      </c>
      <c r="B178" s="337" t="s">
        <v>120</v>
      </c>
      <c r="C178" s="346" t="s">
        <v>119</v>
      </c>
      <c r="D178" s="73" t="s">
        <v>118</v>
      </c>
      <c r="E178" s="2">
        <v>2193.0700000000002</v>
      </c>
      <c r="F178" s="2">
        <v>2587.8200000000002</v>
      </c>
      <c r="G178" s="2">
        <v>2193.0700000000002</v>
      </c>
      <c r="H178" s="2">
        <v>2587.8200000000002</v>
      </c>
      <c r="I178" s="2"/>
      <c r="J178" s="2"/>
      <c r="K178" s="11">
        <v>2283.09</v>
      </c>
      <c r="L178" s="11">
        <v>2694.05</v>
      </c>
      <c r="M178" s="11">
        <v>2283.09</v>
      </c>
      <c r="N178" s="11">
        <v>2694.05</v>
      </c>
      <c r="O178" s="2"/>
      <c r="P178" s="2"/>
      <c r="Q178" s="2">
        <v>2283.09</v>
      </c>
      <c r="R178" s="2">
        <v>2694.05</v>
      </c>
      <c r="S178" s="2">
        <v>2283.09</v>
      </c>
      <c r="T178" s="2">
        <v>2694.05</v>
      </c>
      <c r="U178" s="2"/>
      <c r="V178" s="40"/>
      <c r="W178" s="11">
        <v>2385.91</v>
      </c>
      <c r="X178" s="11">
        <v>2815.37</v>
      </c>
      <c r="Y178" s="11">
        <v>2385.91</v>
      </c>
      <c r="Z178" s="11">
        <v>2815.37</v>
      </c>
      <c r="AA178" s="2"/>
      <c r="AB178" s="2"/>
      <c r="AC178" s="2">
        <v>2385.91</v>
      </c>
      <c r="AD178" s="2">
        <v>2815.37</v>
      </c>
      <c r="AE178" s="2">
        <v>2385.91</v>
      </c>
      <c r="AF178" s="2">
        <v>2815.37</v>
      </c>
      <c r="AG178" s="2"/>
      <c r="AH178" s="40"/>
      <c r="AI178" s="11">
        <v>2481.4499999999998</v>
      </c>
      <c r="AJ178" s="11">
        <v>2928.11</v>
      </c>
      <c r="AK178" s="11">
        <v>2481.4499999999998</v>
      </c>
      <c r="AL178" s="11">
        <v>2928.11</v>
      </c>
      <c r="AM178" s="2"/>
      <c r="AN178" s="2"/>
      <c r="AO178" s="11" t="s">
        <v>504</v>
      </c>
    </row>
    <row r="179" spans="1:41" ht="21.75" customHeight="1" thickBot="1" x14ac:dyDescent="0.3">
      <c r="A179" s="335"/>
      <c r="B179" s="338"/>
      <c r="C179" s="348"/>
      <c r="D179" s="73" t="s">
        <v>117</v>
      </c>
      <c r="E179" s="2">
        <v>1276.9000000000001</v>
      </c>
      <c r="F179" s="2">
        <v>1276.9000000000001</v>
      </c>
      <c r="G179" s="2"/>
      <c r="H179" s="2"/>
      <c r="I179" s="2"/>
      <c r="J179" s="2"/>
      <c r="K179" s="11">
        <v>1329.22</v>
      </c>
      <c r="L179" s="11">
        <v>1329.22</v>
      </c>
      <c r="M179" s="2"/>
      <c r="N179" s="2"/>
      <c r="O179" s="2"/>
      <c r="P179" s="2"/>
      <c r="Q179" s="2">
        <v>1329.22</v>
      </c>
      <c r="R179" s="2">
        <v>1329.22</v>
      </c>
      <c r="S179" s="2"/>
      <c r="T179" s="2"/>
      <c r="U179" s="2"/>
      <c r="V179" s="40"/>
      <c r="W179" s="11">
        <v>1388.97</v>
      </c>
      <c r="X179" s="11">
        <v>1388.97</v>
      </c>
      <c r="Y179" s="2"/>
      <c r="Z179" s="2"/>
      <c r="AA179" s="2"/>
      <c r="AB179" s="2"/>
      <c r="AC179" s="2">
        <v>1388.97</v>
      </c>
      <c r="AD179" s="2">
        <v>1388.97</v>
      </c>
      <c r="AE179" s="2"/>
      <c r="AF179" s="2"/>
      <c r="AG179" s="2"/>
      <c r="AH179" s="40"/>
      <c r="AI179" s="11">
        <v>1444.59</v>
      </c>
      <c r="AJ179" s="11">
        <v>1444.59</v>
      </c>
      <c r="AK179" s="2"/>
      <c r="AL179" s="2"/>
      <c r="AM179" s="2"/>
      <c r="AN179" s="2"/>
      <c r="AO179" s="11" t="s">
        <v>508</v>
      </c>
    </row>
    <row r="180" spans="1:41" ht="19.5" customHeight="1" thickBot="1" x14ac:dyDescent="0.3">
      <c r="A180" s="335"/>
      <c r="B180" s="338"/>
      <c r="C180" s="348"/>
      <c r="D180" s="73" t="s">
        <v>116</v>
      </c>
      <c r="E180" s="2">
        <v>1612.16</v>
      </c>
      <c r="F180" s="2">
        <v>1612.16</v>
      </c>
      <c r="G180" s="2"/>
      <c r="H180" s="2"/>
      <c r="I180" s="2"/>
      <c r="J180" s="2"/>
      <c r="K180" s="11">
        <v>1678.3</v>
      </c>
      <c r="L180" s="11">
        <v>1678.3</v>
      </c>
      <c r="M180" s="2"/>
      <c r="N180" s="2"/>
      <c r="O180" s="2"/>
      <c r="P180" s="2"/>
      <c r="Q180" s="2">
        <v>1678.3</v>
      </c>
      <c r="R180" s="2">
        <v>1678.3</v>
      </c>
      <c r="S180" s="2"/>
      <c r="T180" s="2"/>
      <c r="U180" s="2"/>
      <c r="V180" s="40"/>
      <c r="W180" s="11">
        <v>1752.48</v>
      </c>
      <c r="X180" s="11">
        <v>1752.48</v>
      </c>
      <c r="Y180" s="2"/>
      <c r="Z180" s="2"/>
      <c r="AA180" s="2"/>
      <c r="AB180" s="2"/>
      <c r="AC180" s="2">
        <v>1752.48</v>
      </c>
      <c r="AD180" s="2">
        <v>1752.48</v>
      </c>
      <c r="AE180" s="2"/>
      <c r="AF180" s="2"/>
      <c r="AG180" s="2"/>
      <c r="AH180" s="40"/>
      <c r="AI180" s="11">
        <v>1822.55</v>
      </c>
      <c r="AJ180" s="11">
        <v>1822.55</v>
      </c>
      <c r="AK180" s="2"/>
      <c r="AL180" s="2"/>
      <c r="AM180" s="2"/>
      <c r="AN180" s="2"/>
      <c r="AO180" s="11" t="s">
        <v>504</v>
      </c>
    </row>
    <row r="181" spans="1:41" ht="111.75" customHeight="1" thickBot="1" x14ac:dyDescent="0.3">
      <c r="A181" s="335"/>
      <c r="B181" s="338"/>
      <c r="C181" s="348"/>
      <c r="D181" s="73" t="s">
        <v>542</v>
      </c>
      <c r="E181" s="2">
        <v>2926.47</v>
      </c>
      <c r="F181" s="2"/>
      <c r="G181" s="2">
        <v>2926.47</v>
      </c>
      <c r="H181" s="2"/>
      <c r="I181" s="2">
        <v>3055.21</v>
      </c>
      <c r="J181" s="2"/>
      <c r="K181" s="2">
        <v>3016.66</v>
      </c>
      <c r="L181" s="2"/>
      <c r="M181" s="2">
        <v>3016.66</v>
      </c>
      <c r="N181" s="2"/>
      <c r="O181" s="2">
        <v>3105.35</v>
      </c>
      <c r="P181" s="2"/>
      <c r="Q181" s="2"/>
      <c r="R181" s="2"/>
      <c r="S181" s="2"/>
      <c r="T181" s="2"/>
      <c r="U181" s="2"/>
      <c r="V181" s="40"/>
      <c r="W181" s="2"/>
      <c r="X181" s="2"/>
      <c r="Y181" s="2"/>
      <c r="Z181" s="2"/>
      <c r="AA181" s="2"/>
      <c r="AB181" s="2"/>
      <c r="AC181" s="2"/>
      <c r="AD181" s="2"/>
      <c r="AE181" s="2"/>
      <c r="AF181" s="2"/>
      <c r="AG181" s="2"/>
      <c r="AH181" s="40"/>
      <c r="AI181" s="2"/>
      <c r="AJ181" s="2"/>
      <c r="AK181" s="2"/>
      <c r="AL181" s="2"/>
      <c r="AM181" s="2"/>
      <c r="AN181" s="2"/>
      <c r="AO181" s="11" t="s">
        <v>546</v>
      </c>
    </row>
    <row r="182" spans="1:41" ht="21" customHeight="1" thickBot="1" x14ac:dyDescent="0.3">
      <c r="A182" s="335"/>
      <c r="B182" s="338"/>
      <c r="C182" s="348"/>
      <c r="D182" s="73" t="s">
        <v>115</v>
      </c>
      <c r="E182" s="2">
        <v>1068.31</v>
      </c>
      <c r="F182" s="2">
        <v>1260.6099999999999</v>
      </c>
      <c r="G182" s="2">
        <v>1068.31</v>
      </c>
      <c r="H182" s="2">
        <v>1260.31</v>
      </c>
      <c r="I182" s="2"/>
      <c r="J182" s="2"/>
      <c r="K182" s="11">
        <v>1076.8</v>
      </c>
      <c r="L182" s="2">
        <v>1270.6199999999999</v>
      </c>
      <c r="M182" s="11">
        <v>1076.8</v>
      </c>
      <c r="N182" s="2">
        <v>1270.6199999999999</v>
      </c>
      <c r="O182" s="2"/>
      <c r="P182" s="2"/>
      <c r="Q182" s="2">
        <v>1076.8</v>
      </c>
      <c r="R182" s="2">
        <v>1270.6199999999999</v>
      </c>
      <c r="S182" s="2">
        <v>1076.8</v>
      </c>
      <c r="T182" s="2">
        <v>1270.6199999999999</v>
      </c>
      <c r="U182" s="2"/>
      <c r="V182" s="40"/>
      <c r="W182" s="11">
        <v>1078.7</v>
      </c>
      <c r="X182" s="2">
        <v>1272.8699999999999</v>
      </c>
      <c r="Y182" s="11">
        <v>1078.7</v>
      </c>
      <c r="Z182" s="2">
        <v>1272.8699999999999</v>
      </c>
      <c r="AA182" s="2"/>
      <c r="AB182" s="2"/>
      <c r="AC182" s="2">
        <v>1078.7</v>
      </c>
      <c r="AD182" s="2">
        <v>1272.8699999999999</v>
      </c>
      <c r="AE182" s="2">
        <v>1078.7</v>
      </c>
      <c r="AF182" s="2">
        <v>1272.8699999999999</v>
      </c>
      <c r="AG182" s="2"/>
      <c r="AH182" s="40"/>
      <c r="AI182" s="11">
        <v>1080.17</v>
      </c>
      <c r="AJ182" s="2">
        <v>1274.5999999999999</v>
      </c>
      <c r="AK182" s="11">
        <v>1080.17</v>
      </c>
      <c r="AL182" s="2">
        <v>1274.5999999999999</v>
      </c>
      <c r="AM182" s="2"/>
      <c r="AN182" s="2"/>
      <c r="AO182" s="11" t="s">
        <v>504</v>
      </c>
    </row>
    <row r="183" spans="1:41" ht="21.75" customHeight="1" thickBot="1" x14ac:dyDescent="0.3">
      <c r="A183" s="335"/>
      <c r="B183" s="338"/>
      <c r="C183" s="348"/>
      <c r="D183" s="73" t="s">
        <v>114</v>
      </c>
      <c r="E183" s="2">
        <v>1573.09</v>
      </c>
      <c r="F183" s="2">
        <v>1856.25</v>
      </c>
      <c r="G183" s="2"/>
      <c r="H183" s="2"/>
      <c r="I183" s="2"/>
      <c r="J183" s="2"/>
      <c r="K183" s="11">
        <v>1637.57</v>
      </c>
      <c r="L183" s="2">
        <v>1932.33</v>
      </c>
      <c r="M183" s="2"/>
      <c r="N183" s="2"/>
      <c r="O183" s="2"/>
      <c r="P183" s="2"/>
      <c r="Q183" s="2">
        <v>1637.57</v>
      </c>
      <c r="R183" s="2">
        <v>1932.33</v>
      </c>
      <c r="S183" s="2"/>
      <c r="T183" s="2"/>
      <c r="U183" s="2"/>
      <c r="V183" s="40"/>
      <c r="W183" s="11">
        <v>1711.06</v>
      </c>
      <c r="X183" s="2">
        <v>2019.05</v>
      </c>
      <c r="Y183" s="2"/>
      <c r="Z183" s="2"/>
      <c r="AA183" s="2"/>
      <c r="AB183" s="2"/>
      <c r="AC183" s="2">
        <v>1711.06</v>
      </c>
      <c r="AD183" s="2">
        <v>2019.05</v>
      </c>
      <c r="AE183" s="2"/>
      <c r="AF183" s="2"/>
      <c r="AG183" s="2"/>
      <c r="AH183" s="40"/>
      <c r="AI183" s="11">
        <v>1779.44</v>
      </c>
      <c r="AJ183" s="2">
        <v>2099.7399999999998</v>
      </c>
      <c r="AK183" s="2"/>
      <c r="AL183" s="2"/>
      <c r="AM183" s="2"/>
      <c r="AN183" s="2"/>
      <c r="AO183" s="11" t="s">
        <v>508</v>
      </c>
    </row>
    <row r="184" spans="1:41" ht="28.5" customHeight="1" thickBot="1" x14ac:dyDescent="0.3">
      <c r="A184" s="335"/>
      <c r="B184" s="351"/>
      <c r="C184" s="117" t="s">
        <v>249</v>
      </c>
      <c r="D184" s="73" t="s">
        <v>118</v>
      </c>
      <c r="E184" s="2">
        <v>2193.0700000000002</v>
      </c>
      <c r="F184" s="2">
        <v>2587.8200000000002</v>
      </c>
      <c r="G184" s="2">
        <v>2193.0700000000002</v>
      </c>
      <c r="H184" s="2">
        <v>2587.8200000000002</v>
      </c>
      <c r="I184" s="2"/>
      <c r="J184" s="2"/>
      <c r="K184" s="11">
        <v>2283.09</v>
      </c>
      <c r="L184" s="11">
        <v>2694.05</v>
      </c>
      <c r="M184" s="11">
        <v>2283.09</v>
      </c>
      <c r="N184" s="11">
        <v>2694.05</v>
      </c>
      <c r="O184" s="2"/>
      <c r="P184" s="2"/>
      <c r="Q184" s="2">
        <v>2283.09</v>
      </c>
      <c r="R184" s="2">
        <v>2694.05</v>
      </c>
      <c r="S184" s="2">
        <v>2283.09</v>
      </c>
      <c r="T184" s="2">
        <v>2694.05</v>
      </c>
      <c r="U184" s="2"/>
      <c r="V184" s="40"/>
      <c r="W184" s="11">
        <v>2385.91</v>
      </c>
      <c r="X184" s="11">
        <v>2815.37</v>
      </c>
      <c r="Y184" s="11">
        <v>2385.91</v>
      </c>
      <c r="Z184" s="11">
        <v>2815.37</v>
      </c>
      <c r="AA184" s="2"/>
      <c r="AB184" s="2"/>
      <c r="AC184" s="2">
        <v>2385.91</v>
      </c>
      <c r="AD184" s="2">
        <v>2815.37</v>
      </c>
      <c r="AE184" s="2">
        <v>2385.91</v>
      </c>
      <c r="AF184" s="2">
        <v>2815.37</v>
      </c>
      <c r="AG184" s="2"/>
      <c r="AH184" s="40"/>
      <c r="AI184" s="11">
        <v>2481.4499999999998</v>
      </c>
      <c r="AJ184" s="11">
        <v>2928.11</v>
      </c>
      <c r="AK184" s="11">
        <v>2481.4499999999998</v>
      </c>
      <c r="AL184" s="11">
        <v>2928.11</v>
      </c>
      <c r="AM184" s="2"/>
      <c r="AN184" s="2"/>
      <c r="AO184" s="11" t="s">
        <v>504</v>
      </c>
    </row>
    <row r="185" spans="1:41" ht="28.5" customHeight="1" thickBot="1" x14ac:dyDescent="0.3">
      <c r="A185" s="335"/>
      <c r="B185" s="351"/>
      <c r="C185" s="118" t="s">
        <v>250</v>
      </c>
      <c r="D185" s="73" t="s">
        <v>118</v>
      </c>
      <c r="E185" s="2">
        <v>2193.0700000000002</v>
      </c>
      <c r="F185" s="2">
        <v>2587.8200000000002</v>
      </c>
      <c r="G185" s="2">
        <v>2193.0700000000002</v>
      </c>
      <c r="H185" s="2">
        <v>2587.8200000000002</v>
      </c>
      <c r="I185" s="2"/>
      <c r="J185" s="2"/>
      <c r="K185" s="11">
        <v>2283.09</v>
      </c>
      <c r="L185" s="11">
        <v>2694.05</v>
      </c>
      <c r="M185" s="11">
        <v>2283.09</v>
      </c>
      <c r="N185" s="11">
        <v>2694.05</v>
      </c>
      <c r="O185" s="2"/>
      <c r="P185" s="2"/>
      <c r="Q185" s="2">
        <v>2283.09</v>
      </c>
      <c r="R185" s="2">
        <v>2694.05</v>
      </c>
      <c r="S185" s="2">
        <v>2283.09</v>
      </c>
      <c r="T185" s="2">
        <v>2694.05</v>
      </c>
      <c r="U185" s="2"/>
      <c r="V185" s="40"/>
      <c r="W185" s="11">
        <v>2385.91</v>
      </c>
      <c r="X185" s="11">
        <v>2815.37</v>
      </c>
      <c r="Y185" s="11">
        <v>2385.91</v>
      </c>
      <c r="Z185" s="11">
        <v>2815.37</v>
      </c>
      <c r="AA185" s="2"/>
      <c r="AB185" s="2"/>
      <c r="AC185" s="2">
        <v>2385.91</v>
      </c>
      <c r="AD185" s="2">
        <v>2815.37</v>
      </c>
      <c r="AE185" s="2">
        <v>2385.91</v>
      </c>
      <c r="AF185" s="2">
        <v>2815.37</v>
      </c>
      <c r="AG185" s="2"/>
      <c r="AH185" s="40"/>
      <c r="AI185" s="11">
        <v>2481.4499999999998</v>
      </c>
      <c r="AJ185" s="11">
        <v>2928.11</v>
      </c>
      <c r="AK185" s="11">
        <v>2481.4499999999998</v>
      </c>
      <c r="AL185" s="11">
        <v>2928.11</v>
      </c>
      <c r="AM185" s="2"/>
      <c r="AN185" s="2"/>
      <c r="AO185" s="11" t="s">
        <v>504</v>
      </c>
    </row>
    <row r="186" spans="1:41" ht="28.5" customHeight="1" thickBot="1" x14ac:dyDescent="0.3">
      <c r="A186" s="335"/>
      <c r="B186" s="351"/>
      <c r="C186" s="118" t="s">
        <v>251</v>
      </c>
      <c r="D186" s="73" t="s">
        <v>118</v>
      </c>
      <c r="E186" s="2">
        <v>2193.0700000000002</v>
      </c>
      <c r="F186" s="2">
        <v>2587.8200000000002</v>
      </c>
      <c r="G186" s="2">
        <v>2193.0700000000002</v>
      </c>
      <c r="H186" s="2">
        <v>2587.8200000000002</v>
      </c>
      <c r="I186" s="2"/>
      <c r="J186" s="2"/>
      <c r="K186" s="11">
        <v>2283.09</v>
      </c>
      <c r="L186" s="11">
        <v>2694.05</v>
      </c>
      <c r="M186" s="11">
        <v>2283.09</v>
      </c>
      <c r="N186" s="11">
        <v>2694.05</v>
      </c>
      <c r="O186" s="2"/>
      <c r="P186" s="2"/>
      <c r="Q186" s="2">
        <v>2283.09</v>
      </c>
      <c r="R186" s="2">
        <v>2694.05</v>
      </c>
      <c r="S186" s="2">
        <v>2283.09</v>
      </c>
      <c r="T186" s="2">
        <v>2694.05</v>
      </c>
      <c r="U186" s="2"/>
      <c r="V186" s="40"/>
      <c r="W186" s="11">
        <v>2385.91</v>
      </c>
      <c r="X186" s="11">
        <v>2815.37</v>
      </c>
      <c r="Y186" s="11">
        <v>2385.91</v>
      </c>
      <c r="Z186" s="11">
        <v>2815.37</v>
      </c>
      <c r="AA186" s="2"/>
      <c r="AB186" s="2"/>
      <c r="AC186" s="2">
        <v>2385.91</v>
      </c>
      <c r="AD186" s="2">
        <v>2815.37</v>
      </c>
      <c r="AE186" s="2">
        <v>2385.91</v>
      </c>
      <c r="AF186" s="2">
        <v>2815.37</v>
      </c>
      <c r="AG186" s="2"/>
      <c r="AH186" s="40"/>
      <c r="AI186" s="11">
        <v>2481.4499999999998</v>
      </c>
      <c r="AJ186" s="11">
        <v>2928.11</v>
      </c>
      <c r="AK186" s="11">
        <v>2481.4499999999998</v>
      </c>
      <c r="AL186" s="11">
        <v>2928.11</v>
      </c>
      <c r="AM186" s="2"/>
      <c r="AN186" s="2"/>
      <c r="AO186" s="11" t="s">
        <v>504</v>
      </c>
    </row>
    <row r="187" spans="1:41" ht="28.5" customHeight="1" thickBot="1" x14ac:dyDescent="0.3">
      <c r="A187" s="335"/>
      <c r="B187" s="351"/>
      <c r="C187" s="118" t="s">
        <v>252</v>
      </c>
      <c r="D187" s="73" t="s">
        <v>118</v>
      </c>
      <c r="E187" s="2">
        <v>2193.0700000000002</v>
      </c>
      <c r="F187" s="2">
        <v>2587.8200000000002</v>
      </c>
      <c r="G187" s="2">
        <v>2193.0700000000002</v>
      </c>
      <c r="H187" s="2">
        <v>2587.8200000000002</v>
      </c>
      <c r="I187" s="2"/>
      <c r="J187" s="2"/>
      <c r="K187" s="11">
        <v>2283.09</v>
      </c>
      <c r="L187" s="11">
        <v>2694.05</v>
      </c>
      <c r="M187" s="11">
        <v>2283.09</v>
      </c>
      <c r="N187" s="11">
        <v>2694.05</v>
      </c>
      <c r="O187" s="2"/>
      <c r="P187" s="2"/>
      <c r="Q187" s="2">
        <v>2283.09</v>
      </c>
      <c r="R187" s="2">
        <v>2694.05</v>
      </c>
      <c r="S187" s="2">
        <v>2283.09</v>
      </c>
      <c r="T187" s="2">
        <v>2694.05</v>
      </c>
      <c r="U187" s="2"/>
      <c r="V187" s="40"/>
      <c r="W187" s="11">
        <v>2385.91</v>
      </c>
      <c r="X187" s="11">
        <v>2815.37</v>
      </c>
      <c r="Y187" s="11">
        <v>2385.91</v>
      </c>
      <c r="Z187" s="11">
        <v>2815.37</v>
      </c>
      <c r="AA187" s="2"/>
      <c r="AB187" s="2"/>
      <c r="AC187" s="2">
        <v>2385.91</v>
      </c>
      <c r="AD187" s="2">
        <v>2815.37</v>
      </c>
      <c r="AE187" s="2">
        <v>2385.91</v>
      </c>
      <c r="AF187" s="2">
        <v>2815.37</v>
      </c>
      <c r="AG187" s="2"/>
      <c r="AH187" s="40"/>
      <c r="AI187" s="11">
        <v>2481.4499999999998</v>
      </c>
      <c r="AJ187" s="11">
        <v>2928.11</v>
      </c>
      <c r="AK187" s="11">
        <v>2481.4499999999998</v>
      </c>
      <c r="AL187" s="11">
        <v>2928.11</v>
      </c>
      <c r="AM187" s="2"/>
      <c r="AN187" s="2"/>
      <c r="AO187" s="11" t="s">
        <v>504</v>
      </c>
    </row>
    <row r="188" spans="1:41" ht="28.5" customHeight="1" thickBot="1" x14ac:dyDescent="0.3">
      <c r="A188" s="335"/>
      <c r="B188" s="351"/>
      <c r="C188" s="118" t="s">
        <v>253</v>
      </c>
      <c r="D188" s="73" t="s">
        <v>118</v>
      </c>
      <c r="E188" s="2">
        <v>2193.0700000000002</v>
      </c>
      <c r="F188" s="2">
        <v>2587.8200000000002</v>
      </c>
      <c r="G188" s="2">
        <v>2193.0700000000002</v>
      </c>
      <c r="H188" s="2">
        <v>2587.8200000000002</v>
      </c>
      <c r="I188" s="2"/>
      <c r="J188" s="2"/>
      <c r="K188" s="11">
        <v>2283.09</v>
      </c>
      <c r="L188" s="11">
        <v>2694.05</v>
      </c>
      <c r="M188" s="11">
        <v>2283.09</v>
      </c>
      <c r="N188" s="11">
        <v>2694.05</v>
      </c>
      <c r="O188" s="2"/>
      <c r="P188" s="2"/>
      <c r="Q188" s="2">
        <v>2283.09</v>
      </c>
      <c r="R188" s="2">
        <v>2694.05</v>
      </c>
      <c r="S188" s="2">
        <v>2283.09</v>
      </c>
      <c r="T188" s="2">
        <v>2694.05</v>
      </c>
      <c r="U188" s="2"/>
      <c r="V188" s="40"/>
      <c r="W188" s="11">
        <v>2385.91</v>
      </c>
      <c r="X188" s="11">
        <v>2815.37</v>
      </c>
      <c r="Y188" s="11">
        <v>2385.91</v>
      </c>
      <c r="Z188" s="11">
        <v>2815.37</v>
      </c>
      <c r="AA188" s="2"/>
      <c r="AB188" s="2"/>
      <c r="AC188" s="2">
        <v>2385.91</v>
      </c>
      <c r="AD188" s="2">
        <v>2815.37</v>
      </c>
      <c r="AE188" s="2">
        <v>2385.91</v>
      </c>
      <c r="AF188" s="2">
        <v>2815.37</v>
      </c>
      <c r="AG188" s="2"/>
      <c r="AH188" s="40"/>
      <c r="AI188" s="11">
        <v>2481.4499999999998</v>
      </c>
      <c r="AJ188" s="11">
        <v>2928.11</v>
      </c>
      <c r="AK188" s="11">
        <v>2481.4499999999998</v>
      </c>
      <c r="AL188" s="11">
        <v>2928.11</v>
      </c>
      <c r="AM188" s="2"/>
      <c r="AN188" s="2"/>
      <c r="AO188" s="11" t="s">
        <v>504</v>
      </c>
    </row>
    <row r="189" spans="1:41" ht="28.5" customHeight="1" thickBot="1" x14ac:dyDescent="0.3">
      <c r="A189" s="335"/>
      <c r="B189" s="351"/>
      <c r="C189" s="118" t="s">
        <v>254</v>
      </c>
      <c r="D189" s="73" t="s">
        <v>118</v>
      </c>
      <c r="E189" s="2">
        <v>2193.0700000000002</v>
      </c>
      <c r="F189" s="2">
        <v>2587.8200000000002</v>
      </c>
      <c r="G189" s="2">
        <v>2193.0700000000002</v>
      </c>
      <c r="H189" s="2">
        <v>2587.8200000000002</v>
      </c>
      <c r="I189" s="2"/>
      <c r="J189" s="2"/>
      <c r="K189" s="11">
        <v>2283.09</v>
      </c>
      <c r="L189" s="11">
        <v>2694.05</v>
      </c>
      <c r="M189" s="11">
        <v>2283.09</v>
      </c>
      <c r="N189" s="11">
        <v>2694.05</v>
      </c>
      <c r="O189" s="2"/>
      <c r="P189" s="2"/>
      <c r="Q189" s="2">
        <v>2283.09</v>
      </c>
      <c r="R189" s="2">
        <v>2694.05</v>
      </c>
      <c r="S189" s="2">
        <v>2283.09</v>
      </c>
      <c r="T189" s="2">
        <v>2694.05</v>
      </c>
      <c r="U189" s="2"/>
      <c r="V189" s="40"/>
      <c r="W189" s="11">
        <v>2385.91</v>
      </c>
      <c r="X189" s="11">
        <v>2815.37</v>
      </c>
      <c r="Y189" s="11">
        <v>2385.91</v>
      </c>
      <c r="Z189" s="11">
        <v>2815.37</v>
      </c>
      <c r="AA189" s="2"/>
      <c r="AB189" s="2"/>
      <c r="AC189" s="2">
        <v>2385.91</v>
      </c>
      <c r="AD189" s="2">
        <v>2815.37</v>
      </c>
      <c r="AE189" s="2">
        <v>2385.91</v>
      </c>
      <c r="AF189" s="2">
        <v>2815.37</v>
      </c>
      <c r="AG189" s="2"/>
      <c r="AH189" s="40"/>
      <c r="AI189" s="11">
        <v>2481.4499999999998</v>
      </c>
      <c r="AJ189" s="11">
        <v>2928.11</v>
      </c>
      <c r="AK189" s="11">
        <v>2481.4499999999998</v>
      </c>
      <c r="AL189" s="11">
        <v>2928.11</v>
      </c>
      <c r="AM189" s="2"/>
      <c r="AN189" s="2"/>
      <c r="AO189" s="11" t="s">
        <v>504</v>
      </c>
    </row>
    <row r="190" spans="1:41" ht="28.5" customHeight="1" thickBot="1" x14ac:dyDescent="0.3">
      <c r="A190" s="335"/>
      <c r="B190" s="351"/>
      <c r="C190" s="118" t="s">
        <v>255</v>
      </c>
      <c r="D190" s="73" t="s">
        <v>118</v>
      </c>
      <c r="E190" s="2">
        <v>2193.0700000000002</v>
      </c>
      <c r="F190" s="2">
        <v>2587.8200000000002</v>
      </c>
      <c r="G190" s="2">
        <v>2193.0700000000002</v>
      </c>
      <c r="H190" s="2">
        <v>2587.8200000000002</v>
      </c>
      <c r="I190" s="2"/>
      <c r="J190" s="2"/>
      <c r="K190" s="11">
        <v>2283.09</v>
      </c>
      <c r="L190" s="11">
        <v>2694.05</v>
      </c>
      <c r="M190" s="11">
        <v>2283.09</v>
      </c>
      <c r="N190" s="11">
        <v>2694.05</v>
      </c>
      <c r="O190" s="2"/>
      <c r="P190" s="2"/>
      <c r="Q190" s="2">
        <v>2283.09</v>
      </c>
      <c r="R190" s="2">
        <v>2694.05</v>
      </c>
      <c r="S190" s="2">
        <v>2283.09</v>
      </c>
      <c r="T190" s="2">
        <v>2694.05</v>
      </c>
      <c r="U190" s="2"/>
      <c r="V190" s="40"/>
      <c r="W190" s="11">
        <v>2385.91</v>
      </c>
      <c r="X190" s="11">
        <v>2815.37</v>
      </c>
      <c r="Y190" s="11">
        <v>2385.91</v>
      </c>
      <c r="Z190" s="11">
        <v>2815.37</v>
      </c>
      <c r="AA190" s="2"/>
      <c r="AB190" s="2"/>
      <c r="AC190" s="2">
        <v>2385.91</v>
      </c>
      <c r="AD190" s="2">
        <v>2815.37</v>
      </c>
      <c r="AE190" s="2">
        <v>2385.91</v>
      </c>
      <c r="AF190" s="2">
        <v>2815.37</v>
      </c>
      <c r="AG190" s="2"/>
      <c r="AH190" s="40"/>
      <c r="AI190" s="11">
        <v>2481.4499999999998</v>
      </c>
      <c r="AJ190" s="11">
        <v>2928.11</v>
      </c>
      <c r="AK190" s="11">
        <v>2481.4499999999998</v>
      </c>
      <c r="AL190" s="11">
        <v>2928.11</v>
      </c>
      <c r="AM190" s="2"/>
      <c r="AN190" s="2"/>
      <c r="AO190" s="11" t="s">
        <v>504</v>
      </c>
    </row>
    <row r="191" spans="1:41" ht="28.5" customHeight="1" thickBot="1" x14ac:dyDescent="0.3">
      <c r="A191" s="335"/>
      <c r="B191" s="351"/>
      <c r="C191" s="118" t="s">
        <v>256</v>
      </c>
      <c r="D191" s="73" t="s">
        <v>118</v>
      </c>
      <c r="E191" s="2">
        <v>2193.0700000000002</v>
      </c>
      <c r="F191" s="2">
        <v>2587.8200000000002</v>
      </c>
      <c r="G191" s="2">
        <v>2193.0700000000002</v>
      </c>
      <c r="H191" s="2">
        <v>2587.8200000000002</v>
      </c>
      <c r="I191" s="2"/>
      <c r="J191" s="2"/>
      <c r="K191" s="11">
        <v>2283.09</v>
      </c>
      <c r="L191" s="11">
        <v>2694.05</v>
      </c>
      <c r="M191" s="11">
        <v>2283.09</v>
      </c>
      <c r="N191" s="11">
        <v>2694.05</v>
      </c>
      <c r="O191" s="2"/>
      <c r="P191" s="2"/>
      <c r="Q191" s="2">
        <v>2283.09</v>
      </c>
      <c r="R191" s="2">
        <v>2694.05</v>
      </c>
      <c r="S191" s="2">
        <v>2283.09</v>
      </c>
      <c r="T191" s="2">
        <v>2694.05</v>
      </c>
      <c r="U191" s="2"/>
      <c r="V191" s="40"/>
      <c r="W191" s="11">
        <v>2385.91</v>
      </c>
      <c r="X191" s="11">
        <v>2815.37</v>
      </c>
      <c r="Y191" s="11">
        <v>2385.91</v>
      </c>
      <c r="Z191" s="11">
        <v>2815.37</v>
      </c>
      <c r="AA191" s="2"/>
      <c r="AB191" s="2"/>
      <c r="AC191" s="2">
        <v>2385.91</v>
      </c>
      <c r="AD191" s="2">
        <v>2815.37</v>
      </c>
      <c r="AE191" s="2">
        <v>2385.91</v>
      </c>
      <c r="AF191" s="2">
        <v>2815.37</v>
      </c>
      <c r="AG191" s="2"/>
      <c r="AH191" s="40"/>
      <c r="AI191" s="11">
        <v>2481.4499999999998</v>
      </c>
      <c r="AJ191" s="11">
        <v>2928.11</v>
      </c>
      <c r="AK191" s="11">
        <v>2481.4499999999998</v>
      </c>
      <c r="AL191" s="11">
        <v>2928.11</v>
      </c>
      <c r="AM191" s="2"/>
      <c r="AN191" s="2"/>
      <c r="AO191" s="11" t="s">
        <v>504</v>
      </c>
    </row>
    <row r="192" spans="1:41" ht="28.5" customHeight="1" thickBot="1" x14ac:dyDescent="0.3">
      <c r="A192" s="335"/>
      <c r="B192" s="351"/>
      <c r="C192" s="118" t="s">
        <v>257</v>
      </c>
      <c r="D192" s="73" t="s">
        <v>118</v>
      </c>
      <c r="E192" s="2">
        <v>2193.0700000000002</v>
      </c>
      <c r="F192" s="2">
        <v>2587.8200000000002</v>
      </c>
      <c r="G192" s="2">
        <v>2193.0700000000002</v>
      </c>
      <c r="H192" s="2">
        <v>2587.8200000000002</v>
      </c>
      <c r="I192" s="2"/>
      <c r="J192" s="2"/>
      <c r="K192" s="11">
        <v>2283.09</v>
      </c>
      <c r="L192" s="11">
        <v>2694.05</v>
      </c>
      <c r="M192" s="11">
        <v>2283.09</v>
      </c>
      <c r="N192" s="11">
        <v>2694.05</v>
      </c>
      <c r="O192" s="2"/>
      <c r="P192" s="2"/>
      <c r="Q192" s="2">
        <v>2283.09</v>
      </c>
      <c r="R192" s="2">
        <v>2694.05</v>
      </c>
      <c r="S192" s="2">
        <v>2283.09</v>
      </c>
      <c r="T192" s="2">
        <v>2694.05</v>
      </c>
      <c r="U192" s="2"/>
      <c r="V192" s="40"/>
      <c r="W192" s="11">
        <v>2385.91</v>
      </c>
      <c r="X192" s="11">
        <v>2815.37</v>
      </c>
      <c r="Y192" s="11">
        <v>2385.91</v>
      </c>
      <c r="Z192" s="11">
        <v>2815.37</v>
      </c>
      <c r="AA192" s="2"/>
      <c r="AB192" s="2"/>
      <c r="AC192" s="2">
        <v>2385.91</v>
      </c>
      <c r="AD192" s="2">
        <v>2815.37</v>
      </c>
      <c r="AE192" s="2">
        <v>2385.91</v>
      </c>
      <c r="AF192" s="2">
        <v>2815.37</v>
      </c>
      <c r="AG192" s="2"/>
      <c r="AH192" s="40"/>
      <c r="AI192" s="11">
        <v>2481.4499999999998</v>
      </c>
      <c r="AJ192" s="11">
        <v>2928.11</v>
      </c>
      <c r="AK192" s="11">
        <v>2481.4499999999998</v>
      </c>
      <c r="AL192" s="11">
        <v>2928.11</v>
      </c>
      <c r="AM192" s="2"/>
      <c r="AN192" s="2"/>
      <c r="AO192" s="11" t="s">
        <v>504</v>
      </c>
    </row>
    <row r="193" spans="1:41" ht="28.5" customHeight="1" thickBot="1" x14ac:dyDescent="0.3">
      <c r="A193" s="335"/>
      <c r="B193" s="351"/>
      <c r="C193" s="118" t="s">
        <v>258</v>
      </c>
      <c r="D193" s="73" t="s">
        <v>118</v>
      </c>
      <c r="E193" s="2">
        <v>2193.0700000000002</v>
      </c>
      <c r="F193" s="2">
        <v>2587.8200000000002</v>
      </c>
      <c r="G193" s="2">
        <v>2193.0700000000002</v>
      </c>
      <c r="H193" s="2">
        <v>2587.8200000000002</v>
      </c>
      <c r="I193" s="2"/>
      <c r="J193" s="2"/>
      <c r="K193" s="11">
        <v>2283.09</v>
      </c>
      <c r="L193" s="11">
        <v>2694.05</v>
      </c>
      <c r="M193" s="11">
        <v>2283.09</v>
      </c>
      <c r="N193" s="11">
        <v>2694.05</v>
      </c>
      <c r="O193" s="2"/>
      <c r="P193" s="2"/>
      <c r="Q193" s="2">
        <v>2283.09</v>
      </c>
      <c r="R193" s="2">
        <v>2694.05</v>
      </c>
      <c r="S193" s="2">
        <v>2283.09</v>
      </c>
      <c r="T193" s="2">
        <v>2694.05</v>
      </c>
      <c r="U193" s="2"/>
      <c r="V193" s="40"/>
      <c r="W193" s="11">
        <v>2385.91</v>
      </c>
      <c r="X193" s="11">
        <v>2815.37</v>
      </c>
      <c r="Y193" s="11">
        <v>2385.91</v>
      </c>
      <c r="Z193" s="11">
        <v>2815.37</v>
      </c>
      <c r="AA193" s="2"/>
      <c r="AB193" s="2"/>
      <c r="AC193" s="2">
        <v>2385.91</v>
      </c>
      <c r="AD193" s="2">
        <v>2815.37</v>
      </c>
      <c r="AE193" s="2">
        <v>2385.91</v>
      </c>
      <c r="AF193" s="2">
        <v>2815.37</v>
      </c>
      <c r="AG193" s="2"/>
      <c r="AH193" s="40"/>
      <c r="AI193" s="11">
        <v>2481.4499999999998</v>
      </c>
      <c r="AJ193" s="11">
        <v>2928.11</v>
      </c>
      <c r="AK193" s="11">
        <v>2481.4499999999998</v>
      </c>
      <c r="AL193" s="11">
        <v>2928.11</v>
      </c>
      <c r="AM193" s="2"/>
      <c r="AN193" s="2"/>
      <c r="AO193" s="11" t="s">
        <v>504</v>
      </c>
    </row>
    <row r="194" spans="1:41" ht="28.5" customHeight="1" thickBot="1" x14ac:dyDescent="0.3">
      <c r="A194" s="335"/>
      <c r="B194" s="351"/>
      <c r="C194" s="119" t="s">
        <v>259</v>
      </c>
      <c r="D194" s="73" t="s">
        <v>118</v>
      </c>
      <c r="E194" s="2">
        <v>2193.0700000000002</v>
      </c>
      <c r="F194" s="2">
        <v>2587.8200000000002</v>
      </c>
      <c r="G194" s="2">
        <v>2193.0700000000002</v>
      </c>
      <c r="H194" s="2">
        <v>2587.8200000000002</v>
      </c>
      <c r="I194" s="2"/>
      <c r="J194" s="2"/>
      <c r="K194" s="11">
        <v>2283.09</v>
      </c>
      <c r="L194" s="11">
        <v>2694.05</v>
      </c>
      <c r="M194" s="11">
        <v>2283.09</v>
      </c>
      <c r="N194" s="11">
        <v>2694.05</v>
      </c>
      <c r="O194" s="2"/>
      <c r="P194" s="2"/>
      <c r="Q194" s="2">
        <v>2283.09</v>
      </c>
      <c r="R194" s="2">
        <v>2694.05</v>
      </c>
      <c r="S194" s="2">
        <v>2283.09</v>
      </c>
      <c r="T194" s="2">
        <v>2694.05</v>
      </c>
      <c r="U194" s="2"/>
      <c r="V194" s="40"/>
      <c r="W194" s="11">
        <v>2385.91</v>
      </c>
      <c r="X194" s="11">
        <v>2815.37</v>
      </c>
      <c r="Y194" s="11">
        <v>2385.91</v>
      </c>
      <c r="Z194" s="11">
        <v>2815.37</v>
      </c>
      <c r="AA194" s="2"/>
      <c r="AB194" s="2"/>
      <c r="AC194" s="2">
        <v>2385.91</v>
      </c>
      <c r="AD194" s="2">
        <v>2815.37</v>
      </c>
      <c r="AE194" s="2">
        <v>2385.91</v>
      </c>
      <c r="AF194" s="2">
        <v>2815.37</v>
      </c>
      <c r="AG194" s="2"/>
      <c r="AH194" s="40"/>
      <c r="AI194" s="11">
        <v>2481.4499999999998</v>
      </c>
      <c r="AJ194" s="11">
        <v>2928.11</v>
      </c>
      <c r="AK194" s="11">
        <v>2481.4499999999998</v>
      </c>
      <c r="AL194" s="11">
        <v>2928.11</v>
      </c>
      <c r="AM194" s="2"/>
      <c r="AN194" s="2"/>
      <c r="AO194" s="11" t="s">
        <v>504</v>
      </c>
    </row>
    <row r="195" spans="1:41" ht="18" customHeight="1" thickBot="1" x14ac:dyDescent="0.3">
      <c r="A195" s="335"/>
      <c r="B195" s="338"/>
      <c r="C195" s="114" t="s">
        <v>260</v>
      </c>
      <c r="D195" s="73" t="s">
        <v>113</v>
      </c>
      <c r="E195" s="2">
        <v>1462.21</v>
      </c>
      <c r="F195" s="2">
        <v>1725.41</v>
      </c>
      <c r="G195" s="2">
        <v>1462.21</v>
      </c>
      <c r="H195" s="2">
        <v>1725.41</v>
      </c>
      <c r="I195" s="2"/>
      <c r="J195" s="2"/>
      <c r="K195" s="11">
        <v>1522.19</v>
      </c>
      <c r="L195" s="2">
        <v>1796.18</v>
      </c>
      <c r="M195" s="11">
        <v>1522.19</v>
      </c>
      <c r="N195" s="2">
        <v>1796.18</v>
      </c>
      <c r="O195" s="2"/>
      <c r="P195" s="2"/>
      <c r="Q195" s="2">
        <v>1522.19</v>
      </c>
      <c r="R195" s="2">
        <v>1796.18</v>
      </c>
      <c r="S195" s="2">
        <v>1522.19</v>
      </c>
      <c r="T195" s="2">
        <v>1796.18</v>
      </c>
      <c r="U195" s="2"/>
      <c r="V195" s="40"/>
      <c r="W195" s="11">
        <v>1588.38</v>
      </c>
      <c r="X195" s="2">
        <v>1874.29</v>
      </c>
      <c r="Y195" s="11">
        <v>1588.38</v>
      </c>
      <c r="Z195" s="2">
        <v>1874.29</v>
      </c>
      <c r="AA195" s="2"/>
      <c r="AB195" s="2"/>
      <c r="AC195" s="2">
        <v>1588.38</v>
      </c>
      <c r="AD195" s="2">
        <v>1874.29</v>
      </c>
      <c r="AE195" s="2">
        <v>1588.38</v>
      </c>
      <c r="AF195" s="2">
        <v>1874.29</v>
      </c>
      <c r="AG195" s="2"/>
      <c r="AH195" s="40"/>
      <c r="AI195" s="11">
        <v>1650.09</v>
      </c>
      <c r="AJ195" s="2">
        <v>1947.11</v>
      </c>
      <c r="AK195" s="11">
        <v>1650.09</v>
      </c>
      <c r="AL195" s="2">
        <v>1947.11</v>
      </c>
      <c r="AM195" s="2"/>
      <c r="AN195" s="2"/>
      <c r="AO195" s="11" t="s">
        <v>508</v>
      </c>
    </row>
    <row r="196" spans="1:41" ht="18" customHeight="1" thickBot="1" x14ac:dyDescent="0.3">
      <c r="A196" s="336"/>
      <c r="B196" s="339"/>
      <c r="C196" s="26" t="s">
        <v>261</v>
      </c>
      <c r="D196" s="73" t="s">
        <v>112</v>
      </c>
      <c r="E196" s="2">
        <v>1263.8800000000001</v>
      </c>
      <c r="F196" s="2">
        <v>1491.38</v>
      </c>
      <c r="G196" s="2"/>
      <c r="H196" s="2"/>
      <c r="I196" s="2"/>
      <c r="J196" s="2"/>
      <c r="K196" s="11">
        <v>1315.7</v>
      </c>
      <c r="L196" s="2">
        <v>1552.53</v>
      </c>
      <c r="M196" s="2"/>
      <c r="N196" s="2"/>
      <c r="O196" s="2"/>
      <c r="P196" s="2"/>
      <c r="Q196" s="2">
        <v>1315.7</v>
      </c>
      <c r="R196" s="2">
        <v>1552.53</v>
      </c>
      <c r="S196" s="2"/>
      <c r="T196" s="2"/>
      <c r="U196" s="2"/>
      <c r="V196" s="40"/>
      <c r="W196" s="11">
        <v>1374.85</v>
      </c>
      <c r="X196" s="2">
        <v>1622.32</v>
      </c>
      <c r="Y196" s="2"/>
      <c r="Z196" s="2"/>
      <c r="AA196" s="2"/>
      <c r="AB196" s="2"/>
      <c r="AC196" s="2">
        <v>1374.85</v>
      </c>
      <c r="AD196" s="2">
        <v>1622.32</v>
      </c>
      <c r="AE196" s="2"/>
      <c r="AF196" s="2"/>
      <c r="AG196" s="2"/>
      <c r="AH196" s="40"/>
      <c r="AI196" s="11">
        <v>1429.67</v>
      </c>
      <c r="AJ196" s="2">
        <v>1687.01</v>
      </c>
      <c r="AK196" s="2"/>
      <c r="AL196" s="2"/>
      <c r="AM196" s="2"/>
      <c r="AN196" s="2"/>
      <c r="AO196" s="11" t="s">
        <v>508</v>
      </c>
    </row>
    <row r="197" spans="1:41" ht="18" customHeight="1" thickBot="1" x14ac:dyDescent="0.3">
      <c r="A197" s="334">
        <v>15</v>
      </c>
      <c r="B197" s="337" t="s">
        <v>111</v>
      </c>
      <c r="C197" s="120" t="s">
        <v>262</v>
      </c>
      <c r="D197" s="73" t="s">
        <v>110</v>
      </c>
      <c r="E197" s="2">
        <v>2463.9499999999998</v>
      </c>
      <c r="F197" s="2">
        <v>2463.9499999999998</v>
      </c>
      <c r="G197" s="2"/>
      <c r="H197" s="2"/>
      <c r="I197" s="2"/>
      <c r="J197" s="2"/>
      <c r="K197" s="2">
        <v>2564.17</v>
      </c>
      <c r="L197" s="2">
        <v>2564.17</v>
      </c>
      <c r="M197" s="2"/>
      <c r="N197" s="2"/>
      <c r="O197" s="2"/>
      <c r="P197" s="2"/>
      <c r="Q197" s="2">
        <v>2564.17</v>
      </c>
      <c r="R197" s="2">
        <v>2564.17</v>
      </c>
      <c r="S197" s="2"/>
      <c r="T197" s="2"/>
      <c r="U197" s="2"/>
      <c r="V197" s="40"/>
      <c r="W197" s="2">
        <v>2595.8200000000002</v>
      </c>
      <c r="X197" s="2">
        <v>2595.8200000000002</v>
      </c>
      <c r="Y197" s="2"/>
      <c r="Z197" s="2"/>
      <c r="AA197" s="2"/>
      <c r="AB197" s="2"/>
      <c r="AC197" s="2">
        <v>2595.8200000000002</v>
      </c>
      <c r="AD197" s="2">
        <v>2595.8200000000002</v>
      </c>
      <c r="AE197" s="2"/>
      <c r="AF197" s="2"/>
      <c r="AG197" s="2"/>
      <c r="AH197" s="40"/>
      <c r="AI197" s="2">
        <v>2637.16</v>
      </c>
      <c r="AJ197" s="2">
        <v>2637.16</v>
      </c>
      <c r="AK197" s="2"/>
      <c r="AL197" s="2"/>
      <c r="AM197" s="2"/>
      <c r="AN197" s="2"/>
      <c r="AO197" s="11" t="s">
        <v>523</v>
      </c>
    </row>
    <row r="198" spans="1:41" ht="18" customHeight="1" thickBot="1" x14ac:dyDescent="0.3">
      <c r="A198" s="335"/>
      <c r="B198" s="338"/>
      <c r="C198" s="334" t="s">
        <v>263</v>
      </c>
      <c r="D198" s="73" t="s">
        <v>109</v>
      </c>
      <c r="E198" s="2">
        <v>1143.54</v>
      </c>
      <c r="F198" s="2">
        <v>1349.38</v>
      </c>
      <c r="G198" s="2"/>
      <c r="H198" s="2"/>
      <c r="I198" s="2"/>
      <c r="J198" s="2"/>
      <c r="K198" s="11">
        <v>1189.81</v>
      </c>
      <c r="L198" s="2">
        <v>1403.98</v>
      </c>
      <c r="M198" s="11"/>
      <c r="N198" s="2"/>
      <c r="O198" s="2"/>
      <c r="P198" s="2"/>
      <c r="Q198" s="2">
        <v>1189.81</v>
      </c>
      <c r="R198" s="2">
        <v>1403.98</v>
      </c>
      <c r="S198" s="2"/>
      <c r="T198" s="2"/>
      <c r="U198" s="2"/>
      <c r="V198" s="40"/>
      <c r="W198" s="11">
        <v>1213.26</v>
      </c>
      <c r="X198" s="2">
        <v>1431.65</v>
      </c>
      <c r="Y198" s="11"/>
      <c r="Z198" s="2"/>
      <c r="AA198" s="2"/>
      <c r="AB198" s="2"/>
      <c r="AC198" s="2">
        <v>1213.26</v>
      </c>
      <c r="AD198" s="2">
        <v>1431.65</v>
      </c>
      <c r="AE198" s="2"/>
      <c r="AF198" s="2"/>
      <c r="AG198" s="2"/>
      <c r="AH198" s="40"/>
      <c r="AI198" s="11">
        <v>1230.46</v>
      </c>
      <c r="AJ198" s="2">
        <v>1451.94</v>
      </c>
      <c r="AK198" s="11"/>
      <c r="AL198" s="2"/>
      <c r="AM198" s="2"/>
      <c r="AN198" s="2"/>
      <c r="AO198" s="11" t="s">
        <v>523</v>
      </c>
    </row>
    <row r="199" spans="1:41" ht="18" customHeight="1" thickBot="1" x14ac:dyDescent="0.3">
      <c r="A199" s="335"/>
      <c r="B199" s="338"/>
      <c r="C199" s="335"/>
      <c r="D199" s="73" t="s">
        <v>17</v>
      </c>
      <c r="E199" s="2">
        <v>1295.6099999999999</v>
      </c>
      <c r="F199" s="2">
        <v>1528.82</v>
      </c>
      <c r="G199" s="2">
        <v>1295.6099999999999</v>
      </c>
      <c r="H199" s="2">
        <v>1528.82</v>
      </c>
      <c r="I199" s="2"/>
      <c r="J199" s="2">
        <v>1641.25</v>
      </c>
      <c r="K199" s="11">
        <v>1348.47</v>
      </c>
      <c r="L199" s="2">
        <v>1591.19</v>
      </c>
      <c r="M199" s="11">
        <v>1348.47</v>
      </c>
      <c r="N199" s="2">
        <v>1591.19</v>
      </c>
      <c r="O199" s="2"/>
      <c r="P199" s="2">
        <v>1708.57</v>
      </c>
      <c r="Q199" s="2">
        <v>1348.47</v>
      </c>
      <c r="R199" s="2">
        <v>1591.19</v>
      </c>
      <c r="S199" s="2">
        <v>1348.47</v>
      </c>
      <c r="T199" s="2">
        <v>1591.19</v>
      </c>
      <c r="U199" s="2"/>
      <c r="V199" s="40">
        <v>1708.57</v>
      </c>
      <c r="W199" s="11">
        <v>1426.86</v>
      </c>
      <c r="X199" s="2">
        <v>1683.69</v>
      </c>
      <c r="Y199" s="11">
        <v>1426.86</v>
      </c>
      <c r="Z199" s="2">
        <v>1683.69</v>
      </c>
      <c r="AA199" s="2"/>
      <c r="AB199" s="2">
        <v>1805.78</v>
      </c>
      <c r="AC199" s="2">
        <v>1426.86</v>
      </c>
      <c r="AD199" s="2">
        <v>1683.69</v>
      </c>
      <c r="AE199" s="2">
        <v>1426.86</v>
      </c>
      <c r="AF199" s="2">
        <v>1683.69</v>
      </c>
      <c r="AG199" s="2"/>
      <c r="AH199" s="40">
        <v>1805.78</v>
      </c>
      <c r="AI199" s="11">
        <v>1441.47</v>
      </c>
      <c r="AJ199" s="2">
        <v>1700.93</v>
      </c>
      <c r="AK199" s="11">
        <v>1441.47</v>
      </c>
      <c r="AL199" s="2">
        <v>1700.93</v>
      </c>
      <c r="AM199" s="2"/>
      <c r="AN199" s="2">
        <v>1862.68</v>
      </c>
      <c r="AO199" s="11" t="s">
        <v>531</v>
      </c>
    </row>
    <row r="200" spans="1:41" ht="110.25" customHeight="1" thickBot="1" x14ac:dyDescent="0.3">
      <c r="A200" s="335"/>
      <c r="B200" s="338"/>
      <c r="C200" s="358" t="s">
        <v>264</v>
      </c>
      <c r="D200" s="73" t="s">
        <v>542</v>
      </c>
      <c r="E200" s="2">
        <v>2926.47</v>
      </c>
      <c r="F200" s="2"/>
      <c r="G200" s="2">
        <v>2926.47</v>
      </c>
      <c r="H200" s="2"/>
      <c r="I200" s="2">
        <v>3055.21</v>
      </c>
      <c r="J200" s="2"/>
      <c r="K200" s="2">
        <v>3016.66</v>
      </c>
      <c r="L200" s="2"/>
      <c r="M200" s="2">
        <v>3016.66</v>
      </c>
      <c r="N200" s="2"/>
      <c r="O200" s="2">
        <v>3105.35</v>
      </c>
      <c r="P200" s="2"/>
      <c r="Q200" s="2"/>
      <c r="R200" s="2"/>
      <c r="S200" s="2"/>
      <c r="T200" s="2"/>
      <c r="U200" s="2"/>
      <c r="V200" s="40"/>
      <c r="W200" s="2"/>
      <c r="X200" s="2"/>
      <c r="Y200" s="2"/>
      <c r="Z200" s="2"/>
      <c r="AA200" s="2"/>
      <c r="AB200" s="2"/>
      <c r="AC200" s="2"/>
      <c r="AD200" s="2"/>
      <c r="AE200" s="2"/>
      <c r="AF200" s="2"/>
      <c r="AG200" s="2"/>
      <c r="AH200" s="40"/>
      <c r="AI200" s="2"/>
      <c r="AJ200" s="2"/>
      <c r="AK200" s="2"/>
      <c r="AL200" s="2"/>
      <c r="AM200" s="2"/>
      <c r="AN200" s="2"/>
      <c r="AO200" s="11" t="s">
        <v>546</v>
      </c>
    </row>
    <row r="201" spans="1:41" ht="18" customHeight="1" thickBot="1" x14ac:dyDescent="0.3">
      <c r="A201" s="335"/>
      <c r="B201" s="338"/>
      <c r="C201" s="359"/>
      <c r="D201" s="73" t="s">
        <v>526</v>
      </c>
      <c r="E201" s="2">
        <v>2481.92</v>
      </c>
      <c r="F201" s="2">
        <v>2928.67</v>
      </c>
      <c r="G201" s="2">
        <v>2481.92</v>
      </c>
      <c r="H201" s="2">
        <v>2928.67</v>
      </c>
      <c r="I201" s="2"/>
      <c r="J201" s="2"/>
      <c r="K201" s="11">
        <v>2583.73</v>
      </c>
      <c r="L201" s="11">
        <v>3048.8</v>
      </c>
      <c r="M201" s="11">
        <v>2583.73</v>
      </c>
      <c r="N201" s="11">
        <v>3048.8</v>
      </c>
      <c r="O201" s="2"/>
      <c r="P201" s="2"/>
      <c r="Q201" s="2">
        <v>2583.73</v>
      </c>
      <c r="R201" s="2">
        <v>3048.8</v>
      </c>
      <c r="S201" s="2">
        <v>2583.73</v>
      </c>
      <c r="T201" s="2">
        <v>3048.8</v>
      </c>
      <c r="U201" s="2"/>
      <c r="V201" s="40"/>
      <c r="W201" s="11">
        <v>2699.76</v>
      </c>
      <c r="X201" s="11">
        <v>3185.72</v>
      </c>
      <c r="Y201" s="11">
        <v>2699.76</v>
      </c>
      <c r="Z201" s="11">
        <v>3185.72</v>
      </c>
      <c r="AA201" s="2"/>
      <c r="AB201" s="2"/>
      <c r="AC201" s="2">
        <v>2699.76</v>
      </c>
      <c r="AD201" s="2">
        <v>3185.72</v>
      </c>
      <c r="AE201" s="2">
        <v>2699.76</v>
      </c>
      <c r="AF201" s="2">
        <v>3185.72</v>
      </c>
      <c r="AG201" s="2"/>
      <c r="AH201" s="40"/>
      <c r="AI201" s="11">
        <v>2766.34</v>
      </c>
      <c r="AJ201" s="11">
        <v>3264.28</v>
      </c>
      <c r="AK201" s="11">
        <v>2766.34</v>
      </c>
      <c r="AL201" s="11">
        <v>3264.28</v>
      </c>
      <c r="AM201" s="2"/>
      <c r="AN201" s="2"/>
      <c r="AO201" s="11" t="s">
        <v>523</v>
      </c>
    </row>
    <row r="202" spans="1:41" ht="18" customHeight="1" thickBot="1" x14ac:dyDescent="0.3">
      <c r="A202" s="335"/>
      <c r="B202" s="338"/>
      <c r="C202" s="122" t="s">
        <v>527</v>
      </c>
      <c r="D202" s="73" t="s">
        <v>459</v>
      </c>
      <c r="E202" s="2">
        <v>6268.35</v>
      </c>
      <c r="F202" s="2"/>
      <c r="G202" s="2"/>
      <c r="H202" s="2"/>
      <c r="I202" s="2"/>
      <c r="J202" s="2"/>
      <c r="K202" s="2">
        <v>6520.78</v>
      </c>
      <c r="L202" s="2"/>
      <c r="M202" s="2"/>
      <c r="N202" s="2"/>
      <c r="O202" s="2"/>
      <c r="P202" s="2"/>
      <c r="Q202" s="2">
        <v>6520.78</v>
      </c>
      <c r="R202" s="2"/>
      <c r="S202" s="2"/>
      <c r="T202" s="2"/>
      <c r="U202" s="2"/>
      <c r="V202" s="40"/>
      <c r="W202" s="2">
        <v>6669.14</v>
      </c>
      <c r="X202" s="2"/>
      <c r="Y202" s="2"/>
      <c r="Z202" s="2"/>
      <c r="AA202" s="2"/>
      <c r="AB202" s="2"/>
      <c r="AC202" s="2">
        <v>6669.14</v>
      </c>
      <c r="AD202" s="2">
        <v>0</v>
      </c>
      <c r="AE202" s="2"/>
      <c r="AF202" s="2"/>
      <c r="AG202" s="2"/>
      <c r="AH202" s="40"/>
      <c r="AI202" s="2">
        <v>6748.87</v>
      </c>
      <c r="AJ202" s="2"/>
      <c r="AK202" s="2"/>
      <c r="AL202" s="2"/>
      <c r="AM202" s="2"/>
      <c r="AN202" s="2"/>
      <c r="AO202" s="11" t="s">
        <v>523</v>
      </c>
    </row>
    <row r="203" spans="1:41" ht="18" customHeight="1" thickBot="1" x14ac:dyDescent="0.3">
      <c r="A203" s="335"/>
      <c r="B203" s="338"/>
      <c r="C203" s="353" t="s">
        <v>528</v>
      </c>
      <c r="D203" s="73" t="s">
        <v>458</v>
      </c>
      <c r="E203" s="2">
        <v>2920.84</v>
      </c>
      <c r="F203" s="2">
        <v>2920.84</v>
      </c>
      <c r="G203" s="2"/>
      <c r="H203" s="2"/>
      <c r="I203" s="2"/>
      <c r="J203" s="2"/>
      <c r="K203" s="11">
        <v>3040.56</v>
      </c>
      <c r="L203" s="11">
        <v>3040.56</v>
      </c>
      <c r="M203" s="11"/>
      <c r="N203" s="11"/>
      <c r="O203" s="2"/>
      <c r="P203" s="2"/>
      <c r="Q203" s="2">
        <v>3040.56</v>
      </c>
      <c r="R203" s="2">
        <v>3040.56</v>
      </c>
      <c r="S203" s="2"/>
      <c r="T203" s="2"/>
      <c r="U203" s="2"/>
      <c r="V203" s="40"/>
      <c r="W203" s="11">
        <v>3177.27</v>
      </c>
      <c r="X203" s="11">
        <v>3177.27</v>
      </c>
      <c r="Y203" s="11"/>
      <c r="Z203" s="11"/>
      <c r="AA203" s="2"/>
      <c r="AB203" s="2"/>
      <c r="AC203" s="2">
        <v>3177.27</v>
      </c>
      <c r="AD203" s="2">
        <v>3177.27</v>
      </c>
      <c r="AE203" s="2"/>
      <c r="AF203" s="2"/>
      <c r="AG203" s="2"/>
      <c r="AH203" s="40"/>
      <c r="AI203" s="11">
        <v>3288.29</v>
      </c>
      <c r="AJ203" s="11">
        <v>3288.29</v>
      </c>
      <c r="AK203" s="11"/>
      <c r="AL203" s="11"/>
      <c r="AM203" s="2"/>
      <c r="AN203" s="2"/>
      <c r="AO203" s="11" t="s">
        <v>523</v>
      </c>
    </row>
    <row r="204" spans="1:41" ht="18" customHeight="1" thickBot="1" x14ac:dyDescent="0.3">
      <c r="A204" s="335"/>
      <c r="B204" s="338"/>
      <c r="C204" s="370"/>
      <c r="D204" s="73" t="s">
        <v>108</v>
      </c>
      <c r="E204" s="2">
        <v>1146.4000000000001</v>
      </c>
      <c r="F204" s="2"/>
      <c r="G204" s="2"/>
      <c r="H204" s="2"/>
      <c r="I204" s="2"/>
      <c r="J204" s="2"/>
      <c r="K204" s="2">
        <v>1193.45</v>
      </c>
      <c r="L204" s="2"/>
      <c r="M204" s="2"/>
      <c r="N204" s="11"/>
      <c r="O204" s="2"/>
      <c r="P204" s="2"/>
      <c r="Q204" s="2">
        <v>1193.45</v>
      </c>
      <c r="R204" s="2"/>
      <c r="S204" s="2"/>
      <c r="T204" s="2"/>
      <c r="U204" s="2"/>
      <c r="V204" s="40"/>
      <c r="W204" s="2">
        <v>1247.18</v>
      </c>
      <c r="X204" s="2"/>
      <c r="Y204" s="2"/>
      <c r="Z204" s="11"/>
      <c r="AA204" s="2"/>
      <c r="AB204" s="2"/>
      <c r="AC204" s="2">
        <v>1247.18</v>
      </c>
      <c r="AD204" s="2">
        <v>0</v>
      </c>
      <c r="AE204" s="2"/>
      <c r="AF204" s="2"/>
      <c r="AG204" s="2"/>
      <c r="AH204" s="40"/>
      <c r="AI204" s="2">
        <v>1287.0899999999999</v>
      </c>
      <c r="AJ204" s="2"/>
      <c r="AK204" s="2"/>
      <c r="AL204" s="11"/>
      <c r="AM204" s="2"/>
      <c r="AN204" s="2"/>
      <c r="AO204" s="11" t="s">
        <v>523</v>
      </c>
    </row>
    <row r="205" spans="1:41" ht="18" customHeight="1" thickBot="1" x14ac:dyDescent="0.3">
      <c r="A205" s="335"/>
      <c r="B205" s="338"/>
      <c r="C205" s="123" t="s">
        <v>265</v>
      </c>
      <c r="D205" s="73" t="s">
        <v>525</v>
      </c>
      <c r="E205" s="2">
        <v>3338.72</v>
      </c>
      <c r="F205" s="2">
        <v>3338.72</v>
      </c>
      <c r="G205" s="2"/>
      <c r="H205" s="2"/>
      <c r="I205" s="2"/>
      <c r="J205" s="2"/>
      <c r="K205" s="11">
        <v>3475.38</v>
      </c>
      <c r="L205" s="11">
        <v>3475.38</v>
      </c>
      <c r="M205" s="11"/>
      <c r="N205" s="11"/>
      <c r="O205" s="2"/>
      <c r="P205" s="2"/>
      <c r="Q205" s="2">
        <v>3475.38</v>
      </c>
      <c r="R205" s="2">
        <v>3475.38</v>
      </c>
      <c r="S205" s="2"/>
      <c r="T205" s="2"/>
      <c r="U205" s="2"/>
      <c r="V205" s="40"/>
      <c r="W205" s="11">
        <v>3631.71</v>
      </c>
      <c r="X205" s="11">
        <v>3631.71</v>
      </c>
      <c r="Y205" s="11"/>
      <c r="Z205" s="11"/>
      <c r="AA205" s="2"/>
      <c r="AB205" s="2"/>
      <c r="AC205" s="2">
        <v>3631.71</v>
      </c>
      <c r="AD205" s="2">
        <v>3631.71</v>
      </c>
      <c r="AE205" s="2"/>
      <c r="AF205" s="2"/>
      <c r="AG205" s="2"/>
      <c r="AH205" s="40"/>
      <c r="AI205" s="11">
        <v>3865.1</v>
      </c>
      <c r="AJ205" s="11">
        <v>3865.1</v>
      </c>
      <c r="AK205" s="11"/>
      <c r="AL205" s="11"/>
      <c r="AM205" s="2"/>
      <c r="AN205" s="2"/>
      <c r="AO205" s="11" t="s">
        <v>523</v>
      </c>
    </row>
    <row r="206" spans="1:41" ht="30" customHeight="1" thickBot="1" x14ac:dyDescent="0.3">
      <c r="A206" s="335"/>
      <c r="B206" s="338"/>
      <c r="C206" s="371" t="s">
        <v>266</v>
      </c>
      <c r="D206" s="73" t="s">
        <v>529</v>
      </c>
      <c r="E206" s="2">
        <v>8462.83</v>
      </c>
      <c r="F206" s="2">
        <v>3310</v>
      </c>
      <c r="G206" s="2"/>
      <c r="H206" s="2"/>
      <c r="I206" s="2"/>
      <c r="J206" s="2"/>
      <c r="K206" s="11">
        <v>8809.5400000000009</v>
      </c>
      <c r="L206" s="11">
        <v>3445.71</v>
      </c>
      <c r="M206" s="11"/>
      <c r="N206" s="11"/>
      <c r="O206" s="2"/>
      <c r="P206" s="2"/>
      <c r="Q206" s="2">
        <v>8809.5400000000009</v>
      </c>
      <c r="R206" s="2">
        <v>3445.71</v>
      </c>
      <c r="S206" s="2"/>
      <c r="T206" s="2"/>
      <c r="U206" s="2"/>
      <c r="V206" s="40"/>
      <c r="W206" s="11">
        <v>9206.11</v>
      </c>
      <c r="X206" s="11">
        <v>9206.11</v>
      </c>
      <c r="Y206" s="11"/>
      <c r="Z206" s="11"/>
      <c r="AA206" s="2"/>
      <c r="AB206" s="2"/>
      <c r="AC206" s="2">
        <v>9206.11</v>
      </c>
      <c r="AD206" s="2">
        <v>9206.11</v>
      </c>
      <c r="AE206" s="2"/>
      <c r="AF206" s="2"/>
      <c r="AG206" s="2"/>
      <c r="AH206" s="40"/>
      <c r="AI206" s="11">
        <v>9963.08</v>
      </c>
      <c r="AJ206" s="11">
        <v>9963.08</v>
      </c>
      <c r="AK206" s="11"/>
      <c r="AL206" s="11"/>
      <c r="AM206" s="2"/>
      <c r="AN206" s="2"/>
      <c r="AO206" s="11" t="s">
        <v>523</v>
      </c>
    </row>
    <row r="207" spans="1:41" ht="30" customHeight="1" thickBot="1" x14ac:dyDescent="0.3">
      <c r="A207" s="335"/>
      <c r="B207" s="338"/>
      <c r="C207" s="372"/>
      <c r="D207" s="73" t="s">
        <v>530</v>
      </c>
      <c r="E207" s="2">
        <v>11049.59</v>
      </c>
      <c r="F207" s="2"/>
      <c r="G207" s="2"/>
      <c r="H207" s="2"/>
      <c r="I207" s="2"/>
      <c r="J207" s="2"/>
      <c r="K207" s="2">
        <v>11491.43</v>
      </c>
      <c r="L207" s="2"/>
      <c r="M207" s="2"/>
      <c r="N207" s="2"/>
      <c r="O207" s="2"/>
      <c r="P207" s="2"/>
      <c r="Q207" s="2">
        <v>11491.43</v>
      </c>
      <c r="R207" s="2"/>
      <c r="S207" s="2"/>
      <c r="T207" s="2"/>
      <c r="U207" s="2"/>
      <c r="V207" s="40"/>
      <c r="W207" s="2">
        <v>12007.62</v>
      </c>
      <c r="X207" s="2"/>
      <c r="Y207" s="2"/>
      <c r="Z207" s="2"/>
      <c r="AA207" s="2"/>
      <c r="AB207" s="2"/>
      <c r="AC207" s="2">
        <v>12007.62</v>
      </c>
      <c r="AD207" s="2"/>
      <c r="AE207" s="2"/>
      <c r="AF207" s="2"/>
      <c r="AG207" s="2"/>
      <c r="AH207" s="40"/>
      <c r="AI207" s="2">
        <v>12966.83</v>
      </c>
      <c r="AJ207" s="2"/>
      <c r="AK207" s="2"/>
      <c r="AL207" s="2"/>
      <c r="AM207" s="2"/>
      <c r="AN207" s="2"/>
      <c r="AO207" s="11" t="s">
        <v>523</v>
      </c>
    </row>
    <row r="208" spans="1:41" ht="18" customHeight="1" thickBot="1" x14ac:dyDescent="0.3">
      <c r="A208" s="335"/>
      <c r="B208" s="338"/>
      <c r="C208" s="54" t="s">
        <v>267</v>
      </c>
      <c r="D208" s="73" t="s">
        <v>459</v>
      </c>
      <c r="E208" s="2">
        <v>6268.35</v>
      </c>
      <c r="F208" s="2"/>
      <c r="G208" s="2"/>
      <c r="H208" s="2"/>
      <c r="I208" s="2"/>
      <c r="J208" s="2"/>
      <c r="K208" s="2">
        <v>6520.78</v>
      </c>
      <c r="L208" s="2"/>
      <c r="M208" s="2"/>
      <c r="N208" s="2"/>
      <c r="O208" s="2"/>
      <c r="P208" s="2"/>
      <c r="Q208" s="2">
        <v>6520.78</v>
      </c>
      <c r="R208" s="2"/>
      <c r="S208" s="2"/>
      <c r="T208" s="2"/>
      <c r="U208" s="2"/>
      <c r="V208" s="40"/>
      <c r="W208" s="2">
        <v>6669.14</v>
      </c>
      <c r="X208" s="2"/>
      <c r="Y208" s="2"/>
      <c r="Z208" s="2"/>
      <c r="AA208" s="2"/>
      <c r="AB208" s="2"/>
      <c r="AC208" s="2">
        <v>6669.14</v>
      </c>
      <c r="AD208" s="2"/>
      <c r="AE208" s="2"/>
      <c r="AF208" s="2"/>
      <c r="AG208" s="2"/>
      <c r="AH208" s="40"/>
      <c r="AI208" s="2">
        <v>6748.87</v>
      </c>
      <c r="AJ208" s="2"/>
      <c r="AK208" s="2"/>
      <c r="AL208" s="2"/>
      <c r="AM208" s="2"/>
      <c r="AN208" s="2"/>
      <c r="AO208" s="11" t="s">
        <v>523</v>
      </c>
    </row>
    <row r="209" spans="1:41" ht="18" customHeight="1" thickBot="1" x14ac:dyDescent="0.3">
      <c r="A209" s="335"/>
      <c r="B209" s="338"/>
      <c r="C209" s="373" t="s">
        <v>497</v>
      </c>
      <c r="D209" s="73" t="s">
        <v>498</v>
      </c>
      <c r="E209" s="2">
        <v>5594.03</v>
      </c>
      <c r="F209" s="2">
        <v>3330</v>
      </c>
      <c r="G209" s="2"/>
      <c r="H209" s="2"/>
      <c r="I209" s="2"/>
      <c r="J209" s="2"/>
      <c r="K209" s="2">
        <v>5762.24</v>
      </c>
      <c r="L209" s="2">
        <v>6799.44</v>
      </c>
      <c r="M209" s="2"/>
      <c r="N209" s="2"/>
      <c r="O209" s="2"/>
      <c r="P209" s="2"/>
      <c r="Q209" s="2"/>
      <c r="R209" s="2"/>
      <c r="S209" s="2"/>
      <c r="T209" s="2"/>
      <c r="U209" s="2"/>
      <c r="V209" s="40"/>
      <c r="W209" s="2"/>
      <c r="X209" s="2"/>
      <c r="Y209" s="2"/>
      <c r="Z209" s="2"/>
      <c r="AA209" s="2"/>
      <c r="AB209" s="2"/>
      <c r="AC209" s="2"/>
      <c r="AD209" s="2"/>
      <c r="AE209" s="2"/>
      <c r="AF209" s="2"/>
      <c r="AG209" s="2"/>
      <c r="AH209" s="40"/>
      <c r="AI209" s="2"/>
      <c r="AJ209" s="2"/>
      <c r="AK209" s="2"/>
      <c r="AL209" s="2"/>
      <c r="AM209" s="2"/>
      <c r="AN209" s="2"/>
      <c r="AO209" s="11"/>
    </row>
    <row r="210" spans="1:41" ht="115.5" customHeight="1" thickBot="1" x14ac:dyDescent="0.3">
      <c r="A210" s="335"/>
      <c r="B210" s="338"/>
      <c r="C210" s="374"/>
      <c r="D210" s="73" t="s">
        <v>542</v>
      </c>
      <c r="E210" s="2">
        <v>2926.47</v>
      </c>
      <c r="F210" s="2"/>
      <c r="G210" s="2">
        <v>2926.47</v>
      </c>
      <c r="H210" s="2"/>
      <c r="I210" s="2">
        <v>3055.21</v>
      </c>
      <c r="J210" s="2"/>
      <c r="K210" s="2">
        <v>3016.66</v>
      </c>
      <c r="L210" s="2"/>
      <c r="M210" s="2">
        <v>3016.66</v>
      </c>
      <c r="N210" s="2"/>
      <c r="O210" s="2">
        <v>3105.35</v>
      </c>
      <c r="P210" s="2"/>
      <c r="Q210" s="2"/>
      <c r="R210" s="2"/>
      <c r="S210" s="2"/>
      <c r="T210" s="2"/>
      <c r="U210" s="2"/>
      <c r="V210" s="40"/>
      <c r="W210" s="2"/>
      <c r="X210" s="2"/>
      <c r="Y210" s="2"/>
      <c r="Z210" s="2"/>
      <c r="AA210" s="2"/>
      <c r="AB210" s="2"/>
      <c r="AC210" s="2"/>
      <c r="AD210" s="2"/>
      <c r="AE210" s="2"/>
      <c r="AF210" s="2"/>
      <c r="AG210" s="2"/>
      <c r="AH210" s="40"/>
      <c r="AI210" s="2"/>
      <c r="AJ210" s="2"/>
      <c r="AK210" s="2"/>
      <c r="AL210" s="2"/>
      <c r="AM210" s="2"/>
      <c r="AN210" s="2"/>
      <c r="AO210" s="11" t="s">
        <v>546</v>
      </c>
    </row>
    <row r="211" spans="1:41" ht="37.5" customHeight="1" thickBot="1" x14ac:dyDescent="0.3">
      <c r="A211" s="336"/>
      <c r="B211" s="339"/>
      <c r="C211" s="375"/>
      <c r="D211" s="73" t="s">
        <v>499</v>
      </c>
      <c r="E211" s="2">
        <v>9228.61</v>
      </c>
      <c r="F211" s="2"/>
      <c r="G211" s="2"/>
      <c r="H211" s="2"/>
      <c r="I211" s="2"/>
      <c r="J211" s="2"/>
      <c r="K211" s="2">
        <v>9551.99</v>
      </c>
      <c r="L211" s="2"/>
      <c r="M211" s="2"/>
      <c r="N211" s="2"/>
      <c r="O211" s="2"/>
      <c r="P211" s="2"/>
      <c r="Q211" s="2"/>
      <c r="R211" s="2"/>
      <c r="S211" s="2"/>
      <c r="T211" s="2"/>
      <c r="U211" s="2"/>
      <c r="V211" s="40"/>
      <c r="W211" s="2"/>
      <c r="X211" s="2"/>
      <c r="Y211" s="2"/>
      <c r="Z211" s="2"/>
      <c r="AA211" s="2"/>
      <c r="AB211" s="2"/>
      <c r="AC211" s="2"/>
      <c r="AD211" s="2"/>
      <c r="AE211" s="2"/>
      <c r="AF211" s="2"/>
      <c r="AG211" s="2"/>
      <c r="AH211" s="40"/>
      <c r="AI211" s="2"/>
      <c r="AJ211" s="2"/>
      <c r="AK211" s="2"/>
      <c r="AL211" s="2"/>
      <c r="AM211" s="2"/>
      <c r="AN211" s="2"/>
      <c r="AO211" s="11"/>
    </row>
    <row r="212" spans="1:41" ht="360" customHeight="1" thickBot="1" x14ac:dyDescent="0.3">
      <c r="A212" s="334">
        <v>16</v>
      </c>
      <c r="B212" s="337" t="s">
        <v>107</v>
      </c>
      <c r="C212" s="346" t="s">
        <v>106</v>
      </c>
      <c r="D212" s="79" t="s">
        <v>441</v>
      </c>
      <c r="E212" s="2">
        <v>1757.67</v>
      </c>
      <c r="F212" s="2">
        <v>2074.0500000000002</v>
      </c>
      <c r="G212" s="2">
        <v>1757.67</v>
      </c>
      <c r="H212" s="2">
        <v>2074.0500000000002</v>
      </c>
      <c r="I212" s="2">
        <v>2249.81</v>
      </c>
      <c r="J212" s="2"/>
      <c r="K212" s="11">
        <v>1829.7</v>
      </c>
      <c r="L212" s="2">
        <v>2159.0500000000002</v>
      </c>
      <c r="M212" s="11">
        <v>1829.7</v>
      </c>
      <c r="N212" s="2">
        <v>2159.0500000000002</v>
      </c>
      <c r="O212" s="2">
        <v>2342.08</v>
      </c>
      <c r="P212" s="2"/>
      <c r="Q212" s="2">
        <v>1829.7</v>
      </c>
      <c r="R212" s="2">
        <v>2159.0500000000002</v>
      </c>
      <c r="S212" s="2">
        <v>1829.7</v>
      </c>
      <c r="T212" s="2">
        <v>2159.0500000000002</v>
      </c>
      <c r="U212" s="2">
        <v>2342.08</v>
      </c>
      <c r="V212" s="40"/>
      <c r="W212" s="11">
        <v>1912.11</v>
      </c>
      <c r="X212" s="2">
        <v>2256.29</v>
      </c>
      <c r="Y212" s="11">
        <v>1912.11</v>
      </c>
      <c r="Z212" s="2">
        <v>2256.29</v>
      </c>
      <c r="AA212" s="2">
        <v>2446.77</v>
      </c>
      <c r="AB212" s="2"/>
      <c r="AC212" s="2">
        <v>1912.11</v>
      </c>
      <c r="AD212" s="2">
        <v>2256.29</v>
      </c>
      <c r="AE212" s="2">
        <v>1912.11</v>
      </c>
      <c r="AF212" s="2">
        <v>2256.29</v>
      </c>
      <c r="AG212" s="2">
        <v>2446.77</v>
      </c>
      <c r="AH212" s="40"/>
      <c r="AI212" s="11">
        <v>1985.2</v>
      </c>
      <c r="AJ212" s="2">
        <v>2342.54</v>
      </c>
      <c r="AK212" s="11">
        <v>1985.2</v>
      </c>
      <c r="AL212" s="2">
        <v>2342.54</v>
      </c>
      <c r="AM212" s="2">
        <v>2537.65</v>
      </c>
      <c r="AN212" s="2"/>
      <c r="AO212" s="11" t="s">
        <v>535</v>
      </c>
    </row>
    <row r="213" spans="1:41" ht="364.5" customHeight="1" thickBot="1" x14ac:dyDescent="0.3">
      <c r="A213" s="335"/>
      <c r="B213" s="338"/>
      <c r="C213" s="348"/>
      <c r="D213" s="79" t="s">
        <v>104</v>
      </c>
      <c r="E213" s="2">
        <v>4496.8</v>
      </c>
      <c r="F213" s="2"/>
      <c r="G213" s="2">
        <v>4496.8</v>
      </c>
      <c r="H213" s="2"/>
      <c r="I213" s="2"/>
      <c r="J213" s="2"/>
      <c r="K213" s="11">
        <v>4680.79</v>
      </c>
      <c r="L213" s="2"/>
      <c r="M213" s="11">
        <v>4680.79</v>
      </c>
      <c r="N213" s="2"/>
      <c r="O213" s="2"/>
      <c r="P213" s="2"/>
      <c r="Q213" s="2">
        <v>4680.79</v>
      </c>
      <c r="R213" s="2"/>
      <c r="S213" s="2">
        <v>4680.79</v>
      </c>
      <c r="T213" s="2"/>
      <c r="U213" s="2"/>
      <c r="V213" s="40"/>
      <c r="W213" s="11">
        <v>4876.4799999999996</v>
      </c>
      <c r="X213" s="2"/>
      <c r="Y213" s="11">
        <v>4876.4799999999996</v>
      </c>
      <c r="Z213" s="2"/>
      <c r="AA213" s="2"/>
      <c r="AB213" s="2"/>
      <c r="AC213" s="2">
        <v>4876.4799999999996</v>
      </c>
      <c r="AD213" s="2"/>
      <c r="AE213" s="2">
        <v>4876.4799999999996</v>
      </c>
      <c r="AF213" s="2"/>
      <c r="AG213" s="2"/>
      <c r="AH213" s="40"/>
      <c r="AI213" s="11">
        <v>5046.1899999999996</v>
      </c>
      <c r="AJ213" s="2"/>
      <c r="AK213" s="11">
        <v>5046.1899999999996</v>
      </c>
      <c r="AL213" s="2"/>
      <c r="AM213" s="2"/>
      <c r="AN213" s="2"/>
      <c r="AO213" s="11" t="s">
        <v>535</v>
      </c>
    </row>
    <row r="214" spans="1:41" ht="113.25" customHeight="1" thickBot="1" x14ac:dyDescent="0.3">
      <c r="A214" s="335"/>
      <c r="B214" s="338"/>
      <c r="C214" s="348"/>
      <c r="D214" s="73" t="s">
        <v>542</v>
      </c>
      <c r="E214" s="2">
        <v>2926.47</v>
      </c>
      <c r="F214" s="2"/>
      <c r="G214" s="2">
        <v>2926.47</v>
      </c>
      <c r="H214" s="2"/>
      <c r="I214" s="2">
        <v>3055.21</v>
      </c>
      <c r="J214" s="2"/>
      <c r="K214" s="2">
        <v>3016.66</v>
      </c>
      <c r="L214" s="2"/>
      <c r="M214" s="2">
        <v>3016.66</v>
      </c>
      <c r="N214" s="2"/>
      <c r="O214" s="2">
        <v>3105.35</v>
      </c>
      <c r="P214" s="2"/>
      <c r="Q214" s="2"/>
      <c r="R214" s="2"/>
      <c r="S214" s="2"/>
      <c r="T214" s="2"/>
      <c r="U214" s="2"/>
      <c r="V214" s="40"/>
      <c r="W214" s="2"/>
      <c r="X214" s="2"/>
      <c r="Y214" s="2"/>
      <c r="Z214" s="2"/>
      <c r="AA214" s="2"/>
      <c r="AB214" s="2"/>
      <c r="AC214" s="2"/>
      <c r="AD214" s="2"/>
      <c r="AE214" s="2"/>
      <c r="AF214" s="2"/>
      <c r="AG214" s="2"/>
      <c r="AH214" s="40"/>
      <c r="AI214" s="2"/>
      <c r="AJ214" s="2"/>
      <c r="AK214" s="2"/>
      <c r="AL214" s="2"/>
      <c r="AM214" s="2"/>
      <c r="AN214" s="2"/>
      <c r="AO214" s="11" t="s">
        <v>546</v>
      </c>
    </row>
    <row r="215" spans="1:41" ht="49.5" customHeight="1" thickBot="1" x14ac:dyDescent="0.3">
      <c r="A215" s="335"/>
      <c r="B215" s="338"/>
      <c r="C215" s="348"/>
      <c r="D215" s="73" t="s">
        <v>537</v>
      </c>
      <c r="E215" s="2">
        <v>1571.44</v>
      </c>
      <c r="F215" s="2">
        <v>1854.3</v>
      </c>
      <c r="G215" s="2">
        <v>1571.44</v>
      </c>
      <c r="H215" s="2">
        <v>1854.3</v>
      </c>
      <c r="I215" s="2">
        <v>1967.57</v>
      </c>
      <c r="J215" s="2"/>
      <c r="K215" s="11">
        <v>1635.64</v>
      </c>
      <c r="L215" s="11">
        <v>1930.05</v>
      </c>
      <c r="M215" s="11">
        <v>1635.64</v>
      </c>
      <c r="N215" s="11">
        <v>1930.05</v>
      </c>
      <c r="O215" s="2">
        <v>2047.52</v>
      </c>
      <c r="P215" s="2"/>
      <c r="Q215" s="2"/>
      <c r="R215" s="2"/>
      <c r="S215" s="2"/>
      <c r="T215" s="2"/>
      <c r="U215" s="2"/>
      <c r="V215" s="40"/>
      <c r="W215" s="11"/>
      <c r="X215" s="11"/>
      <c r="Y215" s="11"/>
      <c r="Z215" s="11"/>
      <c r="AA215" s="2"/>
      <c r="AB215" s="2"/>
      <c r="AC215" s="2"/>
      <c r="AD215" s="2"/>
      <c r="AE215" s="2"/>
      <c r="AF215" s="2"/>
      <c r="AG215" s="2"/>
      <c r="AH215" s="40"/>
      <c r="AI215" s="11"/>
      <c r="AJ215" s="11"/>
      <c r="AK215" s="11"/>
      <c r="AL215" s="11"/>
      <c r="AM215" s="2"/>
      <c r="AN215" s="2"/>
      <c r="AO215" s="11" t="s">
        <v>546</v>
      </c>
    </row>
    <row r="216" spans="1:41" ht="21.75" customHeight="1" thickBot="1" x14ac:dyDescent="0.3">
      <c r="A216" s="335"/>
      <c r="B216" s="338"/>
      <c r="C216" s="347"/>
      <c r="D216" s="73" t="s">
        <v>103</v>
      </c>
      <c r="E216" s="2">
        <v>1477.85</v>
      </c>
      <c r="F216" s="2"/>
      <c r="G216" s="2">
        <v>1477.85</v>
      </c>
      <c r="H216" s="2"/>
      <c r="I216" s="2"/>
      <c r="J216" s="2"/>
      <c r="K216" s="2">
        <v>1538.13</v>
      </c>
      <c r="L216" s="11"/>
      <c r="M216" s="2">
        <v>1538.13</v>
      </c>
      <c r="N216" s="11"/>
      <c r="O216" s="2"/>
      <c r="P216" s="2"/>
      <c r="Q216" s="2">
        <v>1538.13</v>
      </c>
      <c r="R216" s="2"/>
      <c r="S216" s="2">
        <v>1538.13</v>
      </c>
      <c r="T216" s="2"/>
      <c r="U216" s="2"/>
      <c r="V216" s="40"/>
      <c r="W216" s="2">
        <v>1597.3</v>
      </c>
      <c r="X216" s="11"/>
      <c r="Y216" s="2">
        <v>1597.3</v>
      </c>
      <c r="Z216" s="11"/>
      <c r="AA216" s="2"/>
      <c r="AB216" s="2"/>
      <c r="AC216" s="2">
        <v>1597.3</v>
      </c>
      <c r="AD216" s="2"/>
      <c r="AE216" s="2">
        <v>1597.3</v>
      </c>
      <c r="AF216" s="2"/>
      <c r="AG216" s="2"/>
      <c r="AH216" s="40"/>
      <c r="AI216" s="2">
        <v>1647.71</v>
      </c>
      <c r="AJ216" s="11"/>
      <c r="AK216" s="2">
        <v>1647.71</v>
      </c>
      <c r="AL216" s="11"/>
      <c r="AM216" s="2"/>
      <c r="AN216" s="2"/>
      <c r="AO216" s="11" t="s">
        <v>535</v>
      </c>
    </row>
    <row r="217" spans="1:41" ht="351.75" customHeight="1" thickBot="1" x14ac:dyDescent="0.3">
      <c r="A217" s="335"/>
      <c r="B217" s="338"/>
      <c r="C217" s="368" t="s">
        <v>268</v>
      </c>
      <c r="D217" s="79" t="s">
        <v>105</v>
      </c>
      <c r="E217" s="2">
        <v>1757.67</v>
      </c>
      <c r="F217" s="2">
        <v>2074.0500000000002</v>
      </c>
      <c r="G217" s="2">
        <v>1757.67</v>
      </c>
      <c r="H217" s="2">
        <v>2074.0500000000002</v>
      </c>
      <c r="I217" s="2">
        <v>2249.81</v>
      </c>
      <c r="J217" s="2"/>
      <c r="K217" s="11">
        <v>1829.7</v>
      </c>
      <c r="L217" s="2">
        <v>2159.0500000000002</v>
      </c>
      <c r="M217" s="11">
        <v>1829.7</v>
      </c>
      <c r="N217" s="2">
        <v>2159.0500000000002</v>
      </c>
      <c r="O217" s="2">
        <v>2342.08</v>
      </c>
      <c r="P217" s="2"/>
      <c r="Q217" s="2">
        <v>1829.7</v>
      </c>
      <c r="R217" s="2">
        <v>2159.0500000000002</v>
      </c>
      <c r="S217" s="2">
        <v>1829.7</v>
      </c>
      <c r="T217" s="2">
        <v>2159.0500000000002</v>
      </c>
      <c r="U217" s="2">
        <v>2342.08</v>
      </c>
      <c r="V217" s="40"/>
      <c r="W217" s="11">
        <v>1912.11</v>
      </c>
      <c r="X217" s="2">
        <v>2256.29</v>
      </c>
      <c r="Y217" s="11">
        <v>1912.11</v>
      </c>
      <c r="Z217" s="2">
        <v>2256.29</v>
      </c>
      <c r="AA217" s="2">
        <v>2446.77</v>
      </c>
      <c r="AB217" s="2"/>
      <c r="AC217" s="2">
        <v>1912.11</v>
      </c>
      <c r="AD217" s="2">
        <v>2256.29</v>
      </c>
      <c r="AE217" s="2">
        <v>1912.11</v>
      </c>
      <c r="AF217" s="2">
        <v>2256.29</v>
      </c>
      <c r="AG217" s="2">
        <v>2446.77</v>
      </c>
      <c r="AH217" s="40"/>
      <c r="AI217" s="11">
        <v>1985.2</v>
      </c>
      <c r="AJ217" s="2">
        <v>2342.54</v>
      </c>
      <c r="AK217" s="11">
        <v>1985.2</v>
      </c>
      <c r="AL217" s="2">
        <v>2342.54</v>
      </c>
      <c r="AM217" s="2">
        <v>2537.65</v>
      </c>
      <c r="AN217" s="2"/>
      <c r="AO217" s="11" t="s">
        <v>535</v>
      </c>
    </row>
    <row r="218" spans="1:41" ht="375.75" customHeight="1" thickBot="1" x14ac:dyDescent="0.3">
      <c r="A218" s="335"/>
      <c r="B218" s="338"/>
      <c r="C218" s="347"/>
      <c r="D218" s="79" t="s">
        <v>104</v>
      </c>
      <c r="E218" s="2">
        <v>4496.8</v>
      </c>
      <c r="F218" s="2"/>
      <c r="G218" s="2">
        <v>4496.8</v>
      </c>
      <c r="H218" s="2"/>
      <c r="I218" s="2"/>
      <c r="J218" s="2"/>
      <c r="K218" s="11">
        <v>4680.79</v>
      </c>
      <c r="L218" s="2"/>
      <c r="M218" s="11">
        <v>4680.79</v>
      </c>
      <c r="N218" s="2"/>
      <c r="O218" s="2"/>
      <c r="P218" s="2"/>
      <c r="Q218" s="2">
        <v>4680.79</v>
      </c>
      <c r="R218" s="2"/>
      <c r="S218" s="2">
        <v>4680.79</v>
      </c>
      <c r="T218" s="2"/>
      <c r="U218" s="2"/>
      <c r="V218" s="40"/>
      <c r="W218" s="11">
        <v>4876.4799999999996</v>
      </c>
      <c r="X218" s="2"/>
      <c r="Y218" s="11">
        <v>4876.4799999999996</v>
      </c>
      <c r="Z218" s="2"/>
      <c r="AA218" s="2"/>
      <c r="AB218" s="2"/>
      <c r="AC218" s="2">
        <v>4876.4799999999996</v>
      </c>
      <c r="AD218" s="2"/>
      <c r="AE218" s="2">
        <v>4876.4799999999996</v>
      </c>
      <c r="AF218" s="2"/>
      <c r="AG218" s="2"/>
      <c r="AH218" s="40"/>
      <c r="AI218" s="11">
        <v>5046.1899999999996</v>
      </c>
      <c r="AJ218" s="2"/>
      <c r="AK218" s="11">
        <v>5046.1899999999996</v>
      </c>
      <c r="AL218" s="2"/>
      <c r="AM218" s="2"/>
      <c r="AN218" s="2"/>
      <c r="AO218" s="11" t="s">
        <v>535</v>
      </c>
    </row>
    <row r="219" spans="1:41" ht="366.75" customHeight="1" thickBot="1" x14ac:dyDescent="0.3">
      <c r="A219" s="335"/>
      <c r="B219" s="338"/>
      <c r="C219" s="368" t="s">
        <v>269</v>
      </c>
      <c r="D219" s="79" t="s">
        <v>441</v>
      </c>
      <c r="E219" s="2">
        <v>1757.67</v>
      </c>
      <c r="F219" s="2">
        <v>2074.0500000000002</v>
      </c>
      <c r="G219" s="2">
        <v>1757.67</v>
      </c>
      <c r="H219" s="2">
        <v>2074.0500000000002</v>
      </c>
      <c r="I219" s="2">
        <v>2249.81</v>
      </c>
      <c r="J219" s="2"/>
      <c r="K219" s="11">
        <v>1829.7</v>
      </c>
      <c r="L219" s="2">
        <v>2159.0500000000002</v>
      </c>
      <c r="M219" s="11">
        <v>1829.7</v>
      </c>
      <c r="N219" s="2">
        <v>2159.0500000000002</v>
      </c>
      <c r="O219" s="2">
        <v>2342.08</v>
      </c>
      <c r="P219" s="2"/>
      <c r="Q219" s="2">
        <v>1829.7</v>
      </c>
      <c r="R219" s="2">
        <v>2159.0500000000002</v>
      </c>
      <c r="S219" s="2">
        <v>1829.7</v>
      </c>
      <c r="T219" s="2">
        <v>2159.0500000000002</v>
      </c>
      <c r="U219" s="2">
        <v>2342.08</v>
      </c>
      <c r="V219" s="40"/>
      <c r="W219" s="11">
        <v>1912.11</v>
      </c>
      <c r="X219" s="2">
        <v>2256.29</v>
      </c>
      <c r="Y219" s="11">
        <v>1912.11</v>
      </c>
      <c r="Z219" s="2">
        <v>2256.29</v>
      </c>
      <c r="AA219" s="2">
        <v>2446.77</v>
      </c>
      <c r="AB219" s="2"/>
      <c r="AC219" s="2">
        <v>1912.11</v>
      </c>
      <c r="AD219" s="2">
        <v>2256.29</v>
      </c>
      <c r="AE219" s="2">
        <v>1912.11</v>
      </c>
      <c r="AF219" s="2">
        <v>2256.29</v>
      </c>
      <c r="AG219" s="2">
        <v>2446.77</v>
      </c>
      <c r="AH219" s="40"/>
      <c r="AI219" s="11">
        <v>1985.2</v>
      </c>
      <c r="AJ219" s="2">
        <v>2342.54</v>
      </c>
      <c r="AK219" s="11">
        <v>1985.2</v>
      </c>
      <c r="AL219" s="2">
        <v>2342.54</v>
      </c>
      <c r="AM219" s="2">
        <v>2537.65</v>
      </c>
      <c r="AN219" s="2"/>
      <c r="AO219" s="11" t="s">
        <v>535</v>
      </c>
    </row>
    <row r="220" spans="1:41" ht="357" customHeight="1" thickBot="1" x14ac:dyDescent="0.3">
      <c r="A220" s="335"/>
      <c r="B220" s="338"/>
      <c r="C220" s="347"/>
      <c r="D220" s="79" t="s">
        <v>104</v>
      </c>
      <c r="E220" s="2">
        <v>4496.8</v>
      </c>
      <c r="F220" s="2"/>
      <c r="G220" s="2">
        <v>4496.8</v>
      </c>
      <c r="H220" s="2"/>
      <c r="I220" s="2"/>
      <c r="J220" s="2"/>
      <c r="K220" s="11">
        <v>4680.79</v>
      </c>
      <c r="L220" s="2"/>
      <c r="M220" s="11">
        <v>4680.79</v>
      </c>
      <c r="N220" s="2"/>
      <c r="O220" s="2"/>
      <c r="P220" s="2"/>
      <c r="Q220" s="2">
        <v>4680.79</v>
      </c>
      <c r="R220" s="2"/>
      <c r="S220" s="2">
        <v>4680.79</v>
      </c>
      <c r="T220" s="2"/>
      <c r="U220" s="2"/>
      <c r="V220" s="40"/>
      <c r="W220" s="11">
        <v>4876.4799999999996</v>
      </c>
      <c r="X220" s="2"/>
      <c r="Y220" s="11">
        <v>4876.4799999999996</v>
      </c>
      <c r="Z220" s="2"/>
      <c r="AA220" s="2"/>
      <c r="AB220" s="2"/>
      <c r="AC220" s="2">
        <v>4876.4799999999996</v>
      </c>
      <c r="AD220" s="2"/>
      <c r="AE220" s="2">
        <v>4876.4799999999996</v>
      </c>
      <c r="AF220" s="2"/>
      <c r="AG220" s="2"/>
      <c r="AH220" s="40"/>
      <c r="AI220" s="11">
        <v>5046.1899999999996</v>
      </c>
      <c r="AJ220" s="2"/>
      <c r="AK220" s="11">
        <v>5046.1899999999996</v>
      </c>
      <c r="AL220" s="2"/>
      <c r="AM220" s="2"/>
      <c r="AN220" s="2"/>
      <c r="AO220" s="11" t="s">
        <v>535</v>
      </c>
    </row>
    <row r="221" spans="1:41" ht="375.75" customHeight="1" thickBot="1" x14ac:dyDescent="0.3">
      <c r="A221" s="335"/>
      <c r="B221" s="338"/>
      <c r="C221" s="55" t="s">
        <v>270</v>
      </c>
      <c r="D221" s="79" t="s">
        <v>441</v>
      </c>
      <c r="E221" s="2">
        <v>1757.67</v>
      </c>
      <c r="F221" s="2">
        <v>2074.0500000000002</v>
      </c>
      <c r="G221" s="2">
        <v>1757.67</v>
      </c>
      <c r="H221" s="2">
        <v>2074.0500000000002</v>
      </c>
      <c r="I221" s="2">
        <v>2249.81</v>
      </c>
      <c r="J221" s="2"/>
      <c r="K221" s="11">
        <v>1829.7</v>
      </c>
      <c r="L221" s="2">
        <v>2159.0500000000002</v>
      </c>
      <c r="M221" s="11">
        <v>1829.7</v>
      </c>
      <c r="N221" s="2">
        <v>2159.0500000000002</v>
      </c>
      <c r="O221" s="2">
        <v>2342.08</v>
      </c>
      <c r="P221" s="2"/>
      <c r="Q221" s="2">
        <v>1829.7</v>
      </c>
      <c r="R221" s="2">
        <v>2159.0500000000002</v>
      </c>
      <c r="S221" s="2">
        <v>1829.7</v>
      </c>
      <c r="T221" s="2">
        <v>2159.0500000000002</v>
      </c>
      <c r="U221" s="2">
        <v>2342.08</v>
      </c>
      <c r="V221" s="40"/>
      <c r="W221" s="11">
        <v>1912.11</v>
      </c>
      <c r="X221" s="2">
        <v>2256.29</v>
      </c>
      <c r="Y221" s="11">
        <v>1912.11</v>
      </c>
      <c r="Z221" s="2">
        <v>2256.29</v>
      </c>
      <c r="AA221" s="2">
        <v>2446.77</v>
      </c>
      <c r="AB221" s="2"/>
      <c r="AC221" s="2">
        <v>1912.11</v>
      </c>
      <c r="AD221" s="2">
        <v>2256.29</v>
      </c>
      <c r="AE221" s="2">
        <v>1912.11</v>
      </c>
      <c r="AF221" s="2">
        <v>2256.29</v>
      </c>
      <c r="AG221" s="2">
        <v>2446.77</v>
      </c>
      <c r="AH221" s="40"/>
      <c r="AI221" s="11">
        <v>1985.2</v>
      </c>
      <c r="AJ221" s="2">
        <v>2342.54</v>
      </c>
      <c r="AK221" s="11">
        <v>1985.2</v>
      </c>
      <c r="AL221" s="2">
        <v>2342.54</v>
      </c>
      <c r="AM221" s="2">
        <v>2537.65</v>
      </c>
      <c r="AN221" s="2"/>
      <c r="AO221" s="11" t="s">
        <v>535</v>
      </c>
    </row>
    <row r="222" spans="1:41" ht="364.5" customHeight="1" thickBot="1" x14ac:dyDescent="0.3">
      <c r="A222" s="335"/>
      <c r="B222" s="338"/>
      <c r="C222" s="368" t="s">
        <v>271</v>
      </c>
      <c r="D222" s="79" t="s">
        <v>441</v>
      </c>
      <c r="E222" s="2">
        <v>1757.67</v>
      </c>
      <c r="F222" s="2">
        <v>2074.0500000000002</v>
      </c>
      <c r="G222" s="2">
        <v>1757.67</v>
      </c>
      <c r="H222" s="2">
        <v>2074.0500000000002</v>
      </c>
      <c r="I222" s="2">
        <v>2249.81</v>
      </c>
      <c r="J222" s="2"/>
      <c r="K222" s="11">
        <v>1829.7</v>
      </c>
      <c r="L222" s="2">
        <v>2159.0500000000002</v>
      </c>
      <c r="M222" s="11">
        <v>1829.7</v>
      </c>
      <c r="N222" s="2">
        <v>2159.0500000000002</v>
      </c>
      <c r="O222" s="2">
        <v>2342.08</v>
      </c>
      <c r="P222" s="2"/>
      <c r="Q222" s="2">
        <v>1829.7</v>
      </c>
      <c r="R222" s="2">
        <v>2159.0500000000002</v>
      </c>
      <c r="S222" s="2">
        <v>1829.7</v>
      </c>
      <c r="T222" s="2">
        <v>2159.0500000000002</v>
      </c>
      <c r="U222" s="2">
        <v>2342.08</v>
      </c>
      <c r="V222" s="40"/>
      <c r="W222" s="11">
        <v>1912.11</v>
      </c>
      <c r="X222" s="2">
        <v>2256.29</v>
      </c>
      <c r="Y222" s="11">
        <v>1912.11</v>
      </c>
      <c r="Z222" s="2">
        <v>2256.29</v>
      </c>
      <c r="AA222" s="2">
        <v>2446.77</v>
      </c>
      <c r="AB222" s="2"/>
      <c r="AC222" s="2">
        <v>1912.11</v>
      </c>
      <c r="AD222" s="2">
        <v>2256.29</v>
      </c>
      <c r="AE222" s="2">
        <v>1912.11</v>
      </c>
      <c r="AF222" s="2">
        <v>2256.29</v>
      </c>
      <c r="AG222" s="2">
        <v>2446.77</v>
      </c>
      <c r="AH222" s="40"/>
      <c r="AI222" s="11">
        <v>1985.2</v>
      </c>
      <c r="AJ222" s="2">
        <v>2342.54</v>
      </c>
      <c r="AK222" s="11">
        <v>1985.2</v>
      </c>
      <c r="AL222" s="2">
        <v>2342.54</v>
      </c>
      <c r="AM222" s="2">
        <v>2537.65</v>
      </c>
      <c r="AN222" s="2"/>
      <c r="AO222" s="11" t="s">
        <v>535</v>
      </c>
    </row>
    <row r="223" spans="1:41" ht="366.75" customHeight="1" thickBot="1" x14ac:dyDescent="0.3">
      <c r="A223" s="335"/>
      <c r="B223" s="338"/>
      <c r="C223" s="369"/>
      <c r="D223" s="79" t="s">
        <v>104</v>
      </c>
      <c r="E223" s="2">
        <v>4496.8</v>
      </c>
      <c r="F223" s="2"/>
      <c r="G223" s="2">
        <v>4496.8</v>
      </c>
      <c r="H223" s="2"/>
      <c r="I223" s="2"/>
      <c r="J223" s="2"/>
      <c r="K223" s="11">
        <v>4680.79</v>
      </c>
      <c r="L223" s="2"/>
      <c r="M223" s="11">
        <v>4680.79</v>
      </c>
      <c r="N223" s="2"/>
      <c r="O223" s="2"/>
      <c r="P223" s="2"/>
      <c r="Q223" s="2">
        <v>4680.79</v>
      </c>
      <c r="R223" s="2"/>
      <c r="S223" s="2">
        <v>4680.79</v>
      </c>
      <c r="T223" s="2"/>
      <c r="U223" s="2"/>
      <c r="V223" s="40"/>
      <c r="W223" s="11">
        <v>4876.4799999999996</v>
      </c>
      <c r="X223" s="2"/>
      <c r="Y223" s="11">
        <v>4876.4799999999996</v>
      </c>
      <c r="Z223" s="2"/>
      <c r="AA223" s="2"/>
      <c r="AB223" s="2"/>
      <c r="AC223" s="2">
        <v>4876.4799999999996</v>
      </c>
      <c r="AD223" s="2"/>
      <c r="AE223" s="2">
        <v>4876.4799999999996</v>
      </c>
      <c r="AF223" s="2"/>
      <c r="AG223" s="2"/>
      <c r="AH223" s="40"/>
      <c r="AI223" s="11">
        <v>5046.1899999999996</v>
      </c>
      <c r="AJ223" s="2"/>
      <c r="AK223" s="11">
        <v>5046.1899999999996</v>
      </c>
      <c r="AL223" s="2"/>
      <c r="AM223" s="2"/>
      <c r="AN223" s="2"/>
      <c r="AO223" s="11" t="s">
        <v>535</v>
      </c>
    </row>
    <row r="224" spans="1:41" ht="375.75" customHeight="1" thickBot="1" x14ac:dyDescent="0.3">
      <c r="A224" s="335"/>
      <c r="B224" s="338"/>
      <c r="C224" s="368" t="s">
        <v>272</v>
      </c>
      <c r="D224" s="79" t="s">
        <v>441</v>
      </c>
      <c r="E224" s="2">
        <v>1757.67</v>
      </c>
      <c r="F224" s="2">
        <v>2074.0500000000002</v>
      </c>
      <c r="G224" s="2">
        <v>1757.67</v>
      </c>
      <c r="H224" s="2">
        <v>2074.0500000000002</v>
      </c>
      <c r="I224" s="2">
        <v>2249.81</v>
      </c>
      <c r="J224" s="2"/>
      <c r="K224" s="11">
        <v>1829.7</v>
      </c>
      <c r="L224" s="2">
        <v>2159.0500000000002</v>
      </c>
      <c r="M224" s="11">
        <v>1829.7</v>
      </c>
      <c r="N224" s="2">
        <v>2159.0500000000002</v>
      </c>
      <c r="O224" s="2">
        <v>2342.08</v>
      </c>
      <c r="P224" s="2"/>
      <c r="Q224" s="2">
        <v>1829.7</v>
      </c>
      <c r="R224" s="2">
        <v>2159.0500000000002</v>
      </c>
      <c r="S224" s="2">
        <v>1829.7</v>
      </c>
      <c r="T224" s="2">
        <v>2159.0500000000002</v>
      </c>
      <c r="U224" s="2">
        <v>2342.08</v>
      </c>
      <c r="V224" s="40"/>
      <c r="W224" s="11">
        <v>1912.11</v>
      </c>
      <c r="X224" s="2">
        <v>2256.29</v>
      </c>
      <c r="Y224" s="11">
        <v>1912.11</v>
      </c>
      <c r="Z224" s="2">
        <v>2256.29</v>
      </c>
      <c r="AA224" s="2">
        <v>2446.77</v>
      </c>
      <c r="AB224" s="2"/>
      <c r="AC224" s="2">
        <v>1912.11</v>
      </c>
      <c r="AD224" s="2">
        <v>2256.29</v>
      </c>
      <c r="AE224" s="2">
        <v>1912.11</v>
      </c>
      <c r="AF224" s="2">
        <v>2256.29</v>
      </c>
      <c r="AG224" s="2">
        <v>2446.77</v>
      </c>
      <c r="AH224" s="40"/>
      <c r="AI224" s="11">
        <v>1985.2</v>
      </c>
      <c r="AJ224" s="2">
        <v>2342.54</v>
      </c>
      <c r="AK224" s="11">
        <v>1985.2</v>
      </c>
      <c r="AL224" s="2">
        <v>2342.54</v>
      </c>
      <c r="AM224" s="2">
        <v>2537.65</v>
      </c>
      <c r="AN224" s="2"/>
      <c r="AO224" s="11" t="s">
        <v>535</v>
      </c>
    </row>
    <row r="225" spans="1:41" ht="375.75" customHeight="1" thickBot="1" x14ac:dyDescent="0.3">
      <c r="A225" s="335"/>
      <c r="B225" s="338"/>
      <c r="C225" s="369"/>
      <c r="D225" s="79" t="s">
        <v>104</v>
      </c>
      <c r="E225" s="2">
        <v>4496.8</v>
      </c>
      <c r="F225" s="2"/>
      <c r="G225" s="2">
        <v>4496.8</v>
      </c>
      <c r="H225" s="2"/>
      <c r="I225" s="2"/>
      <c r="J225" s="2"/>
      <c r="K225" s="11">
        <v>4680.79</v>
      </c>
      <c r="L225" s="2"/>
      <c r="M225" s="11">
        <v>4680.79</v>
      </c>
      <c r="N225" s="2"/>
      <c r="O225" s="2"/>
      <c r="P225" s="2"/>
      <c r="Q225" s="2">
        <v>4680.79</v>
      </c>
      <c r="R225" s="2"/>
      <c r="S225" s="2">
        <v>4680.79</v>
      </c>
      <c r="T225" s="2"/>
      <c r="U225" s="2"/>
      <c r="V225" s="40"/>
      <c r="W225" s="11">
        <v>4876.4799999999996</v>
      </c>
      <c r="X225" s="2"/>
      <c r="Y225" s="11">
        <v>4876.4799999999996</v>
      </c>
      <c r="Z225" s="2"/>
      <c r="AA225" s="2"/>
      <c r="AB225" s="2"/>
      <c r="AC225" s="2">
        <v>4876.4799999999996</v>
      </c>
      <c r="AD225" s="2"/>
      <c r="AE225" s="2">
        <v>4876.4799999999996</v>
      </c>
      <c r="AF225" s="2"/>
      <c r="AG225" s="2"/>
      <c r="AH225" s="40"/>
      <c r="AI225" s="11">
        <v>5046.1899999999996</v>
      </c>
      <c r="AJ225" s="2"/>
      <c r="AK225" s="11">
        <v>5046.1899999999996</v>
      </c>
      <c r="AL225" s="2"/>
      <c r="AM225" s="2"/>
      <c r="AN225" s="2"/>
      <c r="AO225" s="11" t="s">
        <v>535</v>
      </c>
    </row>
    <row r="226" spans="1:41" ht="375.75" customHeight="1" thickBot="1" x14ac:dyDescent="0.3">
      <c r="A226" s="335"/>
      <c r="B226" s="338"/>
      <c r="C226" s="368" t="s">
        <v>273</v>
      </c>
      <c r="D226" s="79" t="s">
        <v>441</v>
      </c>
      <c r="E226" s="2">
        <v>1757.67</v>
      </c>
      <c r="F226" s="2">
        <v>2074.0500000000002</v>
      </c>
      <c r="G226" s="2">
        <v>1757.67</v>
      </c>
      <c r="H226" s="2">
        <v>2074.0500000000002</v>
      </c>
      <c r="I226" s="2">
        <v>2249.81</v>
      </c>
      <c r="J226" s="2"/>
      <c r="K226" s="11">
        <v>1829.7</v>
      </c>
      <c r="L226" s="2">
        <v>2159.0500000000002</v>
      </c>
      <c r="M226" s="11">
        <v>1829.7</v>
      </c>
      <c r="N226" s="2">
        <v>2159.0500000000002</v>
      </c>
      <c r="O226" s="2">
        <v>2342.08</v>
      </c>
      <c r="P226" s="2"/>
      <c r="Q226" s="2">
        <v>1829.7</v>
      </c>
      <c r="R226" s="2">
        <v>2159.0500000000002</v>
      </c>
      <c r="S226" s="2">
        <v>1829.7</v>
      </c>
      <c r="T226" s="2">
        <v>2159.0500000000002</v>
      </c>
      <c r="U226" s="2">
        <v>2342.08</v>
      </c>
      <c r="V226" s="40"/>
      <c r="W226" s="11">
        <v>1912.11</v>
      </c>
      <c r="X226" s="2">
        <v>2256.29</v>
      </c>
      <c r="Y226" s="11">
        <v>1912.11</v>
      </c>
      <c r="Z226" s="2">
        <v>2256.29</v>
      </c>
      <c r="AA226" s="2">
        <v>2446.77</v>
      </c>
      <c r="AB226" s="2"/>
      <c r="AC226" s="2">
        <v>1912.11</v>
      </c>
      <c r="AD226" s="2">
        <v>2256.29</v>
      </c>
      <c r="AE226" s="2">
        <v>1912.11</v>
      </c>
      <c r="AF226" s="2">
        <v>2256.29</v>
      </c>
      <c r="AG226" s="2">
        <v>2446.77</v>
      </c>
      <c r="AH226" s="40"/>
      <c r="AI226" s="11">
        <v>1985.2</v>
      </c>
      <c r="AJ226" s="2">
        <v>2342.54</v>
      </c>
      <c r="AK226" s="11">
        <v>1985.2</v>
      </c>
      <c r="AL226" s="2">
        <v>2342.54</v>
      </c>
      <c r="AM226" s="2">
        <v>2537.65</v>
      </c>
      <c r="AN226" s="2"/>
      <c r="AO226" s="11" t="s">
        <v>535</v>
      </c>
    </row>
    <row r="227" spans="1:41" ht="375.75" customHeight="1" thickBot="1" x14ac:dyDescent="0.3">
      <c r="A227" s="335"/>
      <c r="B227" s="338"/>
      <c r="C227" s="369"/>
      <c r="D227" s="79" t="s">
        <v>104</v>
      </c>
      <c r="E227" s="2">
        <v>4496.8</v>
      </c>
      <c r="F227" s="2"/>
      <c r="G227" s="2">
        <v>4496.8</v>
      </c>
      <c r="H227" s="2"/>
      <c r="I227" s="2"/>
      <c r="J227" s="2"/>
      <c r="K227" s="11">
        <v>4680.79</v>
      </c>
      <c r="L227" s="2"/>
      <c r="M227" s="11">
        <v>4680.79</v>
      </c>
      <c r="N227" s="2"/>
      <c r="O227" s="2"/>
      <c r="P227" s="2"/>
      <c r="Q227" s="2">
        <v>4680.79</v>
      </c>
      <c r="R227" s="2"/>
      <c r="S227" s="2">
        <v>4680.79</v>
      </c>
      <c r="T227" s="2"/>
      <c r="U227" s="2"/>
      <c r="V227" s="40"/>
      <c r="W227" s="11">
        <v>4876.4799999999996</v>
      </c>
      <c r="X227" s="2"/>
      <c r="Y227" s="11">
        <v>4876.4799999999996</v>
      </c>
      <c r="Z227" s="2"/>
      <c r="AA227" s="2"/>
      <c r="AB227" s="2"/>
      <c r="AC227" s="2">
        <v>4876.4799999999996</v>
      </c>
      <c r="AD227" s="2"/>
      <c r="AE227" s="2">
        <v>4876.4799999999996</v>
      </c>
      <c r="AF227" s="2"/>
      <c r="AG227" s="2"/>
      <c r="AH227" s="40"/>
      <c r="AI227" s="11">
        <v>5046.1899999999996</v>
      </c>
      <c r="AJ227" s="2"/>
      <c r="AK227" s="11">
        <v>5046.1899999999996</v>
      </c>
      <c r="AL227" s="2"/>
      <c r="AM227" s="2"/>
      <c r="AN227" s="2"/>
      <c r="AO227" s="11" t="s">
        <v>535</v>
      </c>
    </row>
    <row r="228" spans="1:41" ht="375.75" customHeight="1" thickBot="1" x14ac:dyDescent="0.3">
      <c r="A228" s="335"/>
      <c r="B228" s="338"/>
      <c r="C228" s="49" t="s">
        <v>274</v>
      </c>
      <c r="D228" s="79" t="s">
        <v>441</v>
      </c>
      <c r="E228" s="2">
        <v>1757.67</v>
      </c>
      <c r="F228" s="2">
        <v>2074.0500000000002</v>
      </c>
      <c r="G228" s="2">
        <v>1757.67</v>
      </c>
      <c r="H228" s="2">
        <v>2074.0500000000002</v>
      </c>
      <c r="I228" s="2">
        <v>2249.81</v>
      </c>
      <c r="J228" s="2"/>
      <c r="K228" s="11">
        <v>1829.7</v>
      </c>
      <c r="L228" s="2">
        <v>2159.0500000000002</v>
      </c>
      <c r="M228" s="11">
        <v>1829.7</v>
      </c>
      <c r="N228" s="2">
        <v>2159.0500000000002</v>
      </c>
      <c r="O228" s="2">
        <v>2342.08</v>
      </c>
      <c r="P228" s="2"/>
      <c r="Q228" s="2">
        <v>1829.7</v>
      </c>
      <c r="R228" s="2">
        <v>2159.0500000000002</v>
      </c>
      <c r="S228" s="2">
        <v>1829.7</v>
      </c>
      <c r="T228" s="2">
        <v>2159.0500000000002</v>
      </c>
      <c r="U228" s="2">
        <v>2342.08</v>
      </c>
      <c r="V228" s="40"/>
      <c r="W228" s="11">
        <v>1912.11</v>
      </c>
      <c r="X228" s="2">
        <v>2256.29</v>
      </c>
      <c r="Y228" s="11">
        <v>1912.11</v>
      </c>
      <c r="Z228" s="2">
        <v>2256.29</v>
      </c>
      <c r="AA228" s="2">
        <v>2446.77</v>
      </c>
      <c r="AB228" s="2"/>
      <c r="AC228" s="2">
        <v>1912.11</v>
      </c>
      <c r="AD228" s="2">
        <v>2256.29</v>
      </c>
      <c r="AE228" s="2">
        <v>1912.11</v>
      </c>
      <c r="AF228" s="2">
        <v>2256.29</v>
      </c>
      <c r="AG228" s="2">
        <v>2446.77</v>
      </c>
      <c r="AH228" s="40"/>
      <c r="AI228" s="11">
        <v>1985.2</v>
      </c>
      <c r="AJ228" s="2">
        <v>2342.54</v>
      </c>
      <c r="AK228" s="11">
        <v>1985.2</v>
      </c>
      <c r="AL228" s="2">
        <v>2342.54</v>
      </c>
      <c r="AM228" s="2">
        <v>2537.65</v>
      </c>
      <c r="AN228" s="2"/>
      <c r="AO228" s="11" t="s">
        <v>535</v>
      </c>
    </row>
    <row r="229" spans="1:41" ht="375.75" customHeight="1" thickBot="1" x14ac:dyDescent="0.3">
      <c r="A229" s="335"/>
      <c r="B229" s="338"/>
      <c r="C229" s="368" t="s">
        <v>275</v>
      </c>
      <c r="D229" s="79" t="s">
        <v>441</v>
      </c>
      <c r="E229" s="2">
        <v>1757.67</v>
      </c>
      <c r="F229" s="2">
        <v>2074.0500000000002</v>
      </c>
      <c r="G229" s="2">
        <v>1757.67</v>
      </c>
      <c r="H229" s="2">
        <v>2074.0500000000002</v>
      </c>
      <c r="I229" s="2">
        <v>2249.81</v>
      </c>
      <c r="J229" s="2"/>
      <c r="K229" s="11">
        <v>1829.7</v>
      </c>
      <c r="L229" s="2">
        <v>2159.0500000000002</v>
      </c>
      <c r="M229" s="11">
        <v>1829.7</v>
      </c>
      <c r="N229" s="2">
        <v>2159.0500000000002</v>
      </c>
      <c r="O229" s="2">
        <v>2342.08</v>
      </c>
      <c r="P229" s="2"/>
      <c r="Q229" s="2">
        <v>1829.7</v>
      </c>
      <c r="R229" s="2">
        <v>2159.0500000000002</v>
      </c>
      <c r="S229" s="2">
        <v>1829.7</v>
      </c>
      <c r="T229" s="2">
        <v>2159.0500000000002</v>
      </c>
      <c r="U229" s="2">
        <v>2342.08</v>
      </c>
      <c r="V229" s="40"/>
      <c r="W229" s="11">
        <v>1912.11</v>
      </c>
      <c r="X229" s="2">
        <v>2256.29</v>
      </c>
      <c r="Y229" s="11">
        <v>1912.11</v>
      </c>
      <c r="Z229" s="2">
        <v>2256.29</v>
      </c>
      <c r="AA229" s="2">
        <v>2446.77</v>
      </c>
      <c r="AB229" s="2"/>
      <c r="AC229" s="2">
        <v>1912.11</v>
      </c>
      <c r="AD229" s="2">
        <v>2256.29</v>
      </c>
      <c r="AE229" s="2">
        <v>1912.11</v>
      </c>
      <c r="AF229" s="2">
        <v>2256.29</v>
      </c>
      <c r="AG229" s="2">
        <v>2446.77</v>
      </c>
      <c r="AH229" s="40"/>
      <c r="AI229" s="11">
        <v>1985.2</v>
      </c>
      <c r="AJ229" s="2">
        <v>2342.54</v>
      </c>
      <c r="AK229" s="11">
        <v>1985.2</v>
      </c>
      <c r="AL229" s="2">
        <v>2342.54</v>
      </c>
      <c r="AM229" s="2">
        <v>2537.65</v>
      </c>
      <c r="AN229" s="2"/>
      <c r="AO229" s="11" t="s">
        <v>535</v>
      </c>
    </row>
    <row r="230" spans="1:41" ht="375.75" customHeight="1" thickBot="1" x14ac:dyDescent="0.3">
      <c r="A230" s="335"/>
      <c r="B230" s="338"/>
      <c r="C230" s="369"/>
      <c r="D230" s="79" t="s">
        <v>104</v>
      </c>
      <c r="E230" s="2">
        <v>4496.8</v>
      </c>
      <c r="F230" s="2"/>
      <c r="G230" s="2">
        <v>4496.8</v>
      </c>
      <c r="H230" s="2"/>
      <c r="I230" s="2"/>
      <c r="J230" s="2"/>
      <c r="K230" s="11">
        <v>4680.79</v>
      </c>
      <c r="L230" s="2"/>
      <c r="M230" s="11">
        <v>4680.79</v>
      </c>
      <c r="N230" s="2"/>
      <c r="O230" s="2"/>
      <c r="P230" s="2"/>
      <c r="Q230" s="2">
        <v>4680.79</v>
      </c>
      <c r="R230" s="2"/>
      <c r="S230" s="2">
        <v>4680.79</v>
      </c>
      <c r="T230" s="2"/>
      <c r="U230" s="2"/>
      <c r="V230" s="40"/>
      <c r="W230" s="11">
        <v>4876.4799999999996</v>
      </c>
      <c r="X230" s="2"/>
      <c r="Y230" s="11">
        <v>4876.4799999999996</v>
      </c>
      <c r="Z230" s="2"/>
      <c r="AA230" s="2"/>
      <c r="AB230" s="2"/>
      <c r="AC230" s="2">
        <v>4876.4799999999996</v>
      </c>
      <c r="AD230" s="2"/>
      <c r="AE230" s="2">
        <v>4876.4799999999996</v>
      </c>
      <c r="AF230" s="2"/>
      <c r="AG230" s="2"/>
      <c r="AH230" s="40"/>
      <c r="AI230" s="11">
        <v>5046.1899999999996</v>
      </c>
      <c r="AJ230" s="2"/>
      <c r="AK230" s="11">
        <v>5046.1899999999996</v>
      </c>
      <c r="AL230" s="2"/>
      <c r="AM230" s="2"/>
      <c r="AN230" s="2"/>
      <c r="AO230" s="11" t="s">
        <v>535</v>
      </c>
    </row>
    <row r="231" spans="1:41" ht="375.75" customHeight="1" thickBot="1" x14ac:dyDescent="0.3">
      <c r="A231" s="335"/>
      <c r="B231" s="338"/>
      <c r="C231" s="55" t="s">
        <v>276</v>
      </c>
      <c r="D231" s="80" t="s">
        <v>104</v>
      </c>
      <c r="E231" s="2">
        <v>4496.8</v>
      </c>
      <c r="F231" s="2"/>
      <c r="G231" s="2">
        <v>4496.8</v>
      </c>
      <c r="H231" s="2"/>
      <c r="I231" s="2"/>
      <c r="J231" s="2"/>
      <c r="K231" s="11">
        <v>4680.79</v>
      </c>
      <c r="L231" s="2"/>
      <c r="M231" s="11">
        <v>4680.79</v>
      </c>
      <c r="N231" s="2"/>
      <c r="O231" s="2"/>
      <c r="P231" s="2"/>
      <c r="Q231" s="2">
        <v>4680.79</v>
      </c>
      <c r="R231" s="2"/>
      <c r="S231" s="2">
        <v>4680.79</v>
      </c>
      <c r="T231" s="2"/>
      <c r="U231" s="2"/>
      <c r="V231" s="40"/>
      <c r="W231" s="11">
        <v>4876.4799999999996</v>
      </c>
      <c r="X231" s="2"/>
      <c r="Y231" s="11">
        <v>4876.4799999999996</v>
      </c>
      <c r="Z231" s="2"/>
      <c r="AA231" s="2"/>
      <c r="AB231" s="2"/>
      <c r="AC231" s="2">
        <v>4876.4799999999996</v>
      </c>
      <c r="AD231" s="2"/>
      <c r="AE231" s="2">
        <v>4876.4799999999996</v>
      </c>
      <c r="AF231" s="2"/>
      <c r="AG231" s="2"/>
      <c r="AH231" s="40"/>
      <c r="AI231" s="11">
        <v>5046.1899999999996</v>
      </c>
      <c r="AJ231" s="2"/>
      <c r="AK231" s="11">
        <v>5046.1899999999996</v>
      </c>
      <c r="AL231" s="2"/>
      <c r="AM231" s="2"/>
      <c r="AN231" s="2"/>
      <c r="AO231" s="11" t="s">
        <v>535</v>
      </c>
    </row>
    <row r="232" spans="1:41" ht="375.75" customHeight="1" thickBot="1" x14ac:dyDescent="0.3">
      <c r="A232" s="335"/>
      <c r="B232" s="338"/>
      <c r="C232" s="55" t="s">
        <v>277</v>
      </c>
      <c r="D232" s="79" t="s">
        <v>104</v>
      </c>
      <c r="E232" s="2">
        <v>4496.8</v>
      </c>
      <c r="F232" s="2"/>
      <c r="G232" s="2">
        <v>4496.8</v>
      </c>
      <c r="H232" s="2"/>
      <c r="I232" s="2"/>
      <c r="J232" s="2"/>
      <c r="K232" s="11">
        <v>4680.79</v>
      </c>
      <c r="L232" s="2"/>
      <c r="M232" s="11">
        <v>4680.79</v>
      </c>
      <c r="N232" s="2"/>
      <c r="O232" s="2"/>
      <c r="P232" s="2"/>
      <c r="Q232" s="2">
        <v>4680.79</v>
      </c>
      <c r="R232" s="2"/>
      <c r="S232" s="2">
        <v>4680.79</v>
      </c>
      <c r="T232" s="2"/>
      <c r="U232" s="2"/>
      <c r="V232" s="40"/>
      <c r="W232" s="11">
        <v>4876.4799999999996</v>
      </c>
      <c r="X232" s="2"/>
      <c r="Y232" s="11">
        <v>4876.4799999999996</v>
      </c>
      <c r="Z232" s="2"/>
      <c r="AA232" s="2"/>
      <c r="AB232" s="2"/>
      <c r="AC232" s="2">
        <v>4876.4799999999996</v>
      </c>
      <c r="AD232" s="2"/>
      <c r="AE232" s="2">
        <v>4876.4799999999996</v>
      </c>
      <c r="AF232" s="2"/>
      <c r="AG232" s="2"/>
      <c r="AH232" s="40"/>
      <c r="AI232" s="11">
        <v>5046.1899999999996</v>
      </c>
      <c r="AJ232" s="2"/>
      <c r="AK232" s="11">
        <v>5046.1899999999996</v>
      </c>
      <c r="AL232" s="2"/>
      <c r="AM232" s="2"/>
      <c r="AN232" s="2"/>
      <c r="AO232" s="11" t="s">
        <v>535</v>
      </c>
    </row>
    <row r="233" spans="1:41" ht="18" customHeight="1" thickBot="1" x14ac:dyDescent="0.3">
      <c r="A233" s="334">
        <v>17</v>
      </c>
      <c r="B233" s="337" t="s">
        <v>102</v>
      </c>
      <c r="C233" s="346" t="s">
        <v>98</v>
      </c>
      <c r="D233" s="73" t="s">
        <v>101</v>
      </c>
      <c r="E233" s="2">
        <v>2076.6799999999998</v>
      </c>
      <c r="F233" s="2">
        <v>2450.48</v>
      </c>
      <c r="G233" s="2">
        <v>2076.6799999999998</v>
      </c>
      <c r="H233" s="2">
        <v>2450.48</v>
      </c>
      <c r="I233" s="2"/>
      <c r="J233" s="2"/>
      <c r="K233" s="11">
        <v>2161.66</v>
      </c>
      <c r="L233" s="2">
        <v>2550.7600000000002</v>
      </c>
      <c r="M233" s="11">
        <v>2161.66</v>
      </c>
      <c r="N233" s="2">
        <v>2550.7600000000002</v>
      </c>
      <c r="O233" s="2"/>
      <c r="P233" s="2"/>
      <c r="Q233" s="2">
        <v>2161.66</v>
      </c>
      <c r="R233" s="2">
        <v>2550.7600000000002</v>
      </c>
      <c r="S233" s="2">
        <v>2161.66</v>
      </c>
      <c r="T233" s="2">
        <v>2550.7600000000002</v>
      </c>
      <c r="U233" s="2"/>
      <c r="V233" s="40"/>
      <c r="W233" s="11">
        <v>2258.7800000000002</v>
      </c>
      <c r="X233" s="2">
        <v>2665.36</v>
      </c>
      <c r="Y233" s="11">
        <v>2258.7800000000002</v>
      </c>
      <c r="Z233" s="2">
        <v>2665.36</v>
      </c>
      <c r="AA233" s="2"/>
      <c r="AB233" s="2"/>
      <c r="AC233" s="2">
        <v>2258.7800000000002</v>
      </c>
      <c r="AD233" s="2">
        <v>2665.36</v>
      </c>
      <c r="AE233" s="2">
        <v>2258.7800000000002</v>
      </c>
      <c r="AF233" s="2">
        <v>2665.36</v>
      </c>
      <c r="AG233" s="2"/>
      <c r="AH233" s="40"/>
      <c r="AI233" s="11">
        <v>2349.38</v>
      </c>
      <c r="AJ233" s="2">
        <v>2772.27</v>
      </c>
      <c r="AK233" s="11">
        <v>2349.38</v>
      </c>
      <c r="AL233" s="2">
        <v>2772.27</v>
      </c>
      <c r="AM233" s="2"/>
      <c r="AN233" s="2"/>
      <c r="AO233" s="11" t="s">
        <v>535</v>
      </c>
    </row>
    <row r="234" spans="1:41" ht="117.75" customHeight="1" thickBot="1" x14ac:dyDescent="0.3">
      <c r="A234" s="335"/>
      <c r="B234" s="338"/>
      <c r="C234" s="348"/>
      <c r="D234" s="73" t="s">
        <v>542</v>
      </c>
      <c r="E234" s="2">
        <v>2926.47</v>
      </c>
      <c r="F234" s="2"/>
      <c r="G234" s="2">
        <v>2926.47</v>
      </c>
      <c r="H234" s="2"/>
      <c r="I234" s="2">
        <v>3055.21</v>
      </c>
      <c r="J234" s="2"/>
      <c r="K234" s="2">
        <v>3016.66</v>
      </c>
      <c r="L234" s="2"/>
      <c r="M234" s="2">
        <v>3016.66</v>
      </c>
      <c r="N234" s="2"/>
      <c r="O234" s="2">
        <v>3105.35</v>
      </c>
      <c r="P234" s="2"/>
      <c r="Q234" s="2"/>
      <c r="R234" s="2"/>
      <c r="S234" s="2"/>
      <c r="T234" s="2"/>
      <c r="U234" s="2"/>
      <c r="V234" s="40"/>
      <c r="W234" s="2"/>
      <c r="X234" s="2"/>
      <c r="Y234" s="2"/>
      <c r="Z234" s="2"/>
      <c r="AA234" s="2"/>
      <c r="AB234" s="2"/>
      <c r="AC234" s="2"/>
      <c r="AD234" s="2"/>
      <c r="AE234" s="2"/>
      <c r="AF234" s="2"/>
      <c r="AG234" s="2"/>
      <c r="AH234" s="40"/>
      <c r="AI234" s="2"/>
      <c r="AJ234" s="2"/>
      <c r="AK234" s="2"/>
      <c r="AL234" s="2"/>
      <c r="AM234" s="2"/>
      <c r="AN234" s="2"/>
      <c r="AO234" s="11" t="s">
        <v>546</v>
      </c>
    </row>
    <row r="235" spans="1:41" ht="35.25" customHeight="1" thickBot="1" x14ac:dyDescent="0.3">
      <c r="A235" s="335"/>
      <c r="B235" s="338"/>
      <c r="C235" s="347"/>
      <c r="D235" s="73" t="s">
        <v>278</v>
      </c>
      <c r="E235" s="2">
        <v>2231.2199999999998</v>
      </c>
      <c r="F235" s="2">
        <v>2231.2199999999998</v>
      </c>
      <c r="G235" s="2"/>
      <c r="H235" s="2"/>
      <c r="I235" s="2"/>
      <c r="J235" s="2"/>
      <c r="K235" s="2">
        <v>2322.65</v>
      </c>
      <c r="L235" s="2">
        <v>2322.65</v>
      </c>
      <c r="M235" s="2"/>
      <c r="N235" s="2"/>
      <c r="O235" s="2"/>
      <c r="P235" s="2"/>
      <c r="Q235" s="2">
        <v>2322.65</v>
      </c>
      <c r="R235" s="2">
        <v>2322.65</v>
      </c>
      <c r="S235" s="2"/>
      <c r="T235" s="2"/>
      <c r="U235" s="2"/>
      <c r="V235" s="40"/>
      <c r="W235" s="2">
        <v>2423.9699999999998</v>
      </c>
      <c r="X235" s="2">
        <v>2423.9699999999998</v>
      </c>
      <c r="Y235" s="2"/>
      <c r="Z235" s="2"/>
      <c r="AA235" s="2"/>
      <c r="AB235" s="2"/>
      <c r="AC235" s="2">
        <v>2423.9699999999998</v>
      </c>
      <c r="AD235" s="2">
        <v>2423.9699999999998</v>
      </c>
      <c r="AE235" s="2"/>
      <c r="AF235" s="2"/>
      <c r="AG235" s="2"/>
      <c r="AH235" s="40"/>
      <c r="AI235" s="2">
        <v>2486.2600000000002</v>
      </c>
      <c r="AJ235" s="2">
        <v>2486.2600000000002</v>
      </c>
      <c r="AK235" s="2"/>
      <c r="AL235" s="2"/>
      <c r="AM235" s="2"/>
      <c r="AN235" s="2"/>
      <c r="AO235" s="11" t="s">
        <v>508</v>
      </c>
    </row>
    <row r="236" spans="1:41" ht="113.25" customHeight="1" thickBot="1" x14ac:dyDescent="0.3">
      <c r="A236" s="335"/>
      <c r="B236" s="338"/>
      <c r="C236" s="334" t="s">
        <v>100</v>
      </c>
      <c r="D236" s="73" t="s">
        <v>542</v>
      </c>
      <c r="E236" s="2">
        <v>2926.47</v>
      </c>
      <c r="F236" s="2"/>
      <c r="G236" s="2">
        <v>2926.47</v>
      </c>
      <c r="H236" s="2"/>
      <c r="I236" s="2">
        <v>3055.21</v>
      </c>
      <c r="J236" s="2"/>
      <c r="K236" s="2">
        <v>3016.66</v>
      </c>
      <c r="L236" s="2"/>
      <c r="M236" s="2">
        <v>3016.66</v>
      </c>
      <c r="N236" s="2"/>
      <c r="O236" s="2">
        <v>3105.35</v>
      </c>
      <c r="P236" s="2"/>
      <c r="Q236" s="2"/>
      <c r="R236" s="2"/>
      <c r="S236" s="2"/>
      <c r="T236" s="2"/>
      <c r="U236" s="2"/>
      <c r="V236" s="40"/>
      <c r="W236" s="2"/>
      <c r="X236" s="2"/>
      <c r="Y236" s="2"/>
      <c r="Z236" s="2"/>
      <c r="AA236" s="2"/>
      <c r="AB236" s="2"/>
      <c r="AC236" s="2"/>
      <c r="AD236" s="2"/>
      <c r="AE236" s="2"/>
      <c r="AF236" s="2"/>
      <c r="AG236" s="2"/>
      <c r="AH236" s="40"/>
      <c r="AI236" s="2"/>
      <c r="AJ236" s="2"/>
      <c r="AK236" s="2"/>
      <c r="AL236" s="2"/>
      <c r="AM236" s="2"/>
      <c r="AN236" s="2"/>
      <c r="AO236" s="11" t="s">
        <v>546</v>
      </c>
    </row>
    <row r="237" spans="1:41" ht="33.75" customHeight="1" thickBot="1" x14ac:dyDescent="0.3">
      <c r="A237" s="335"/>
      <c r="B237" s="338"/>
      <c r="C237" s="336"/>
      <c r="D237" s="73" t="s">
        <v>279</v>
      </c>
      <c r="E237" s="2">
        <v>2366.27</v>
      </c>
      <c r="F237" s="2">
        <v>2366.27</v>
      </c>
      <c r="G237" s="2">
        <v>2366.27</v>
      </c>
      <c r="H237" s="2">
        <v>2366.27</v>
      </c>
      <c r="I237" s="2"/>
      <c r="J237" s="2"/>
      <c r="K237" s="11">
        <v>2463.2399999999998</v>
      </c>
      <c r="L237" s="2">
        <v>2463.2399999999998</v>
      </c>
      <c r="M237" s="11">
        <v>2463.2399999999998</v>
      </c>
      <c r="N237" s="2">
        <v>2463.2399999999998</v>
      </c>
      <c r="O237" s="2"/>
      <c r="P237" s="2"/>
      <c r="Q237" s="2">
        <v>2463.2399999999998</v>
      </c>
      <c r="R237" s="2">
        <v>2463.2399999999998</v>
      </c>
      <c r="S237" s="2">
        <v>2463.2399999999998</v>
      </c>
      <c r="T237" s="2">
        <v>2463.2399999999998</v>
      </c>
      <c r="U237" s="2"/>
      <c r="V237" s="40"/>
      <c r="W237" s="11">
        <v>2538.0700000000002</v>
      </c>
      <c r="X237" s="2">
        <v>2538.0700000000002</v>
      </c>
      <c r="Y237" s="11">
        <v>2538.0700000000002</v>
      </c>
      <c r="Z237" s="2">
        <v>2538.0700000000002</v>
      </c>
      <c r="AA237" s="2"/>
      <c r="AB237" s="2"/>
      <c r="AC237" s="2">
        <v>2538.0700000000002</v>
      </c>
      <c r="AD237" s="2">
        <v>2538.0700000000002</v>
      </c>
      <c r="AE237" s="2">
        <v>2538.0700000000002</v>
      </c>
      <c r="AF237" s="2">
        <v>2538.0700000000002</v>
      </c>
      <c r="AG237" s="2"/>
      <c r="AH237" s="40"/>
      <c r="AI237" s="11">
        <v>2580.58</v>
      </c>
      <c r="AJ237" s="2">
        <v>2580.58</v>
      </c>
      <c r="AK237" s="11">
        <v>2580.58</v>
      </c>
      <c r="AL237" s="2">
        <v>2580.58</v>
      </c>
      <c r="AM237" s="2"/>
      <c r="AN237" s="2"/>
      <c r="AO237" s="11" t="s">
        <v>508</v>
      </c>
    </row>
    <row r="238" spans="1:41" ht="35.25" customHeight="1" thickBot="1" x14ac:dyDescent="0.3">
      <c r="A238" s="335"/>
      <c r="B238" s="338"/>
      <c r="C238" s="6" t="s">
        <v>99</v>
      </c>
      <c r="D238" s="73" t="s">
        <v>280</v>
      </c>
      <c r="E238" s="2">
        <v>2020.41</v>
      </c>
      <c r="F238" s="2">
        <v>2020.41</v>
      </c>
      <c r="G238" s="2">
        <v>2020.41</v>
      </c>
      <c r="H238" s="2">
        <v>2020.41</v>
      </c>
      <c r="I238" s="2"/>
      <c r="J238" s="2"/>
      <c r="K238" s="11">
        <v>2103.2800000000002</v>
      </c>
      <c r="L238" s="11">
        <v>2103.2800000000002</v>
      </c>
      <c r="M238" s="11">
        <v>2103.2800000000002</v>
      </c>
      <c r="N238" s="11">
        <v>2103.2800000000002</v>
      </c>
      <c r="O238" s="2"/>
      <c r="P238" s="2"/>
      <c r="Q238" s="2">
        <v>2103.2800000000002</v>
      </c>
      <c r="R238" s="2">
        <v>2103.2800000000002</v>
      </c>
      <c r="S238" s="2">
        <v>2103.2800000000002</v>
      </c>
      <c r="T238" s="2">
        <v>2103.2800000000002</v>
      </c>
      <c r="U238" s="2"/>
      <c r="V238" s="40"/>
      <c r="W238" s="11">
        <v>2197.92</v>
      </c>
      <c r="X238" s="11">
        <v>2197.92</v>
      </c>
      <c r="Y238" s="11">
        <v>2197.92</v>
      </c>
      <c r="Z238" s="11">
        <v>2197.92</v>
      </c>
      <c r="AA238" s="2"/>
      <c r="AB238" s="2"/>
      <c r="AC238" s="2">
        <v>2197.92</v>
      </c>
      <c r="AD238" s="2">
        <v>2197.92</v>
      </c>
      <c r="AE238" s="2">
        <v>2197.92</v>
      </c>
      <c r="AF238" s="2">
        <v>2197.92</v>
      </c>
      <c r="AG238" s="2"/>
      <c r="AH238" s="40"/>
      <c r="AI238" s="11">
        <v>2277.06</v>
      </c>
      <c r="AJ238" s="11">
        <v>2277.06</v>
      </c>
      <c r="AK238" s="11">
        <v>2277.06</v>
      </c>
      <c r="AL238" s="11">
        <v>2277.06</v>
      </c>
      <c r="AM238" s="2"/>
      <c r="AN238" s="2"/>
      <c r="AO238" s="11" t="s">
        <v>508</v>
      </c>
    </row>
    <row r="239" spans="1:41" ht="18" customHeight="1" thickBot="1" x14ac:dyDescent="0.3">
      <c r="A239" s="336"/>
      <c r="B239" s="339"/>
      <c r="C239" s="27" t="s">
        <v>97</v>
      </c>
      <c r="D239" s="73" t="s">
        <v>96</v>
      </c>
      <c r="E239" s="2">
        <v>2831.86</v>
      </c>
      <c r="F239" s="2">
        <v>2831.86</v>
      </c>
      <c r="G239" s="2"/>
      <c r="H239" s="2"/>
      <c r="I239" s="2"/>
      <c r="J239" s="2"/>
      <c r="K239" s="11">
        <v>2936.09</v>
      </c>
      <c r="L239" s="11">
        <v>2936.09</v>
      </c>
      <c r="M239" s="2"/>
      <c r="N239" s="2"/>
      <c r="O239" s="2"/>
      <c r="P239" s="2"/>
      <c r="Q239" s="2"/>
      <c r="R239" s="2"/>
      <c r="S239" s="2"/>
      <c r="T239" s="2"/>
      <c r="U239" s="2"/>
      <c r="V239" s="40"/>
      <c r="W239" s="11"/>
      <c r="X239" s="11"/>
      <c r="Y239" s="2"/>
      <c r="Z239" s="2"/>
      <c r="AA239" s="2"/>
      <c r="AB239" s="2"/>
      <c r="AC239" s="2"/>
      <c r="AD239" s="2"/>
      <c r="AE239" s="2"/>
      <c r="AF239" s="2"/>
      <c r="AG239" s="2"/>
      <c r="AH239" s="40"/>
      <c r="AI239" s="11"/>
      <c r="AJ239" s="11"/>
      <c r="AK239" s="2"/>
      <c r="AL239" s="2"/>
      <c r="AM239" s="2"/>
      <c r="AN239" s="2"/>
      <c r="AO239" s="11" t="s">
        <v>547</v>
      </c>
    </row>
    <row r="240" spans="1:41" ht="78.75" customHeight="1" thickBot="1" x14ac:dyDescent="0.3">
      <c r="A240" s="334">
        <v>18</v>
      </c>
      <c r="B240" s="356" t="s">
        <v>95</v>
      </c>
      <c r="C240" s="20" t="s">
        <v>94</v>
      </c>
      <c r="D240" s="73" t="s">
        <v>448</v>
      </c>
      <c r="E240" s="2">
        <v>2939.97</v>
      </c>
      <c r="F240" s="2"/>
      <c r="G240" s="2"/>
      <c r="H240" s="2"/>
      <c r="I240" s="2"/>
      <c r="J240" s="2"/>
      <c r="K240" s="11">
        <v>2939.97</v>
      </c>
      <c r="L240" s="11"/>
      <c r="M240" s="11"/>
      <c r="N240" s="11"/>
      <c r="O240" s="2"/>
      <c r="P240" s="2"/>
      <c r="Q240" s="2">
        <v>2939.97</v>
      </c>
      <c r="R240" s="2"/>
      <c r="S240" s="2"/>
      <c r="T240" s="2"/>
      <c r="U240" s="2"/>
      <c r="V240" s="40"/>
      <c r="W240" s="11">
        <v>3069.32</v>
      </c>
      <c r="X240" s="11"/>
      <c r="Y240" s="11"/>
      <c r="Z240" s="11"/>
      <c r="AA240" s="2"/>
      <c r="AB240" s="2"/>
      <c r="AC240" s="2">
        <v>3069.32</v>
      </c>
      <c r="AD240" s="2"/>
      <c r="AE240" s="2"/>
      <c r="AF240" s="2"/>
      <c r="AG240" s="2"/>
      <c r="AH240" s="40"/>
      <c r="AI240" s="11">
        <v>3189.49</v>
      </c>
      <c r="AJ240" s="11"/>
      <c r="AK240" s="11"/>
      <c r="AL240" s="11"/>
      <c r="AM240" s="2"/>
      <c r="AN240" s="2"/>
      <c r="AO240" s="11" t="s">
        <v>531</v>
      </c>
    </row>
    <row r="241" spans="1:41" ht="78.75" customHeight="1" thickBot="1" x14ac:dyDescent="0.3">
      <c r="A241" s="335"/>
      <c r="B241" s="338"/>
      <c r="C241" s="26" t="s">
        <v>281</v>
      </c>
      <c r="D241" s="73" t="s">
        <v>448</v>
      </c>
      <c r="E241" s="2">
        <v>2939.97</v>
      </c>
      <c r="F241" s="2"/>
      <c r="G241" s="2"/>
      <c r="H241" s="2"/>
      <c r="I241" s="2"/>
      <c r="J241" s="2"/>
      <c r="K241" s="11">
        <v>2939.97</v>
      </c>
      <c r="L241" s="11"/>
      <c r="M241" s="2"/>
      <c r="N241" s="2"/>
      <c r="O241" s="2"/>
      <c r="P241" s="2"/>
      <c r="Q241" s="2">
        <v>2939.97</v>
      </c>
      <c r="R241" s="2"/>
      <c r="S241" s="2"/>
      <c r="T241" s="2"/>
      <c r="U241" s="2"/>
      <c r="V241" s="40"/>
      <c r="W241" s="11">
        <v>3069.32</v>
      </c>
      <c r="X241" s="11"/>
      <c r="Y241" s="2"/>
      <c r="Z241" s="2"/>
      <c r="AA241" s="2"/>
      <c r="AB241" s="2"/>
      <c r="AC241" s="2">
        <v>3069.32</v>
      </c>
      <c r="AD241" s="2"/>
      <c r="AE241" s="2"/>
      <c r="AF241" s="2"/>
      <c r="AG241" s="2"/>
      <c r="AH241" s="40"/>
      <c r="AI241" s="11">
        <v>3189.49</v>
      </c>
      <c r="AJ241" s="11"/>
      <c r="AK241" s="2"/>
      <c r="AL241" s="2"/>
      <c r="AM241" s="2"/>
      <c r="AN241" s="2"/>
      <c r="AO241" s="11" t="s">
        <v>531</v>
      </c>
    </row>
    <row r="242" spans="1:41" ht="42" customHeight="1" thickBot="1" x14ac:dyDescent="0.3">
      <c r="A242" s="335"/>
      <c r="B242" s="338"/>
      <c r="C242" s="26" t="s">
        <v>282</v>
      </c>
      <c r="D242" s="73" t="s">
        <v>449</v>
      </c>
      <c r="E242" s="2">
        <v>2596.77</v>
      </c>
      <c r="F242" s="2">
        <v>2596.77</v>
      </c>
      <c r="G242" s="2"/>
      <c r="H242" s="2"/>
      <c r="I242" s="2"/>
      <c r="J242" s="2"/>
      <c r="K242" s="11">
        <v>2596.77</v>
      </c>
      <c r="L242" s="11">
        <v>2596.77</v>
      </c>
      <c r="M242" s="11"/>
      <c r="N242" s="11"/>
      <c r="O242" s="2"/>
      <c r="P242" s="2"/>
      <c r="Q242" s="2">
        <v>2596.77</v>
      </c>
      <c r="R242" s="2">
        <v>2596.77</v>
      </c>
      <c r="S242" s="2"/>
      <c r="T242" s="2"/>
      <c r="U242" s="2"/>
      <c r="V242" s="40"/>
      <c r="W242" s="11">
        <v>2713.4</v>
      </c>
      <c r="X242" s="11">
        <v>2713.4</v>
      </c>
      <c r="Y242" s="11"/>
      <c r="Z242" s="11"/>
      <c r="AA242" s="2"/>
      <c r="AB242" s="2"/>
      <c r="AC242" s="2">
        <v>2713.4</v>
      </c>
      <c r="AD242" s="2">
        <v>2713.4</v>
      </c>
      <c r="AE242" s="2"/>
      <c r="AF242" s="2"/>
      <c r="AG242" s="2"/>
      <c r="AH242" s="40"/>
      <c r="AI242" s="11">
        <v>2821.76</v>
      </c>
      <c r="AJ242" s="11">
        <v>2821.76</v>
      </c>
      <c r="AK242" s="11"/>
      <c r="AL242" s="11"/>
      <c r="AM242" s="2"/>
      <c r="AN242" s="2"/>
      <c r="AO242" s="11" t="s">
        <v>531</v>
      </c>
    </row>
    <row r="243" spans="1:41" ht="78.75" customHeight="1" thickBot="1" x14ac:dyDescent="0.3">
      <c r="A243" s="335"/>
      <c r="B243" s="338"/>
      <c r="C243" s="26" t="s">
        <v>283</v>
      </c>
      <c r="D243" s="73" t="s">
        <v>448</v>
      </c>
      <c r="E243" s="2">
        <v>2939.97</v>
      </c>
      <c r="F243" s="2"/>
      <c r="G243" s="2"/>
      <c r="H243" s="2"/>
      <c r="I243" s="2"/>
      <c r="J243" s="2"/>
      <c r="K243" s="11">
        <v>2939.97</v>
      </c>
      <c r="L243" s="11"/>
      <c r="M243" s="2"/>
      <c r="N243" s="2"/>
      <c r="O243" s="2"/>
      <c r="P243" s="2"/>
      <c r="Q243" s="2">
        <v>2939.97</v>
      </c>
      <c r="R243" s="2"/>
      <c r="S243" s="2"/>
      <c r="T243" s="2"/>
      <c r="U243" s="2"/>
      <c r="V243" s="40"/>
      <c r="W243" s="11">
        <v>3069.32</v>
      </c>
      <c r="X243" s="11"/>
      <c r="Y243" s="2"/>
      <c r="Z243" s="2"/>
      <c r="AA243" s="2"/>
      <c r="AB243" s="2"/>
      <c r="AC243" s="2">
        <v>3069.32</v>
      </c>
      <c r="AD243" s="2"/>
      <c r="AE243" s="2"/>
      <c r="AF243" s="2"/>
      <c r="AG243" s="2"/>
      <c r="AH243" s="40"/>
      <c r="AI243" s="11">
        <v>3189.49</v>
      </c>
      <c r="AJ243" s="11"/>
      <c r="AK243" s="2"/>
      <c r="AL243" s="2"/>
      <c r="AM243" s="2"/>
      <c r="AN243" s="2"/>
      <c r="AO243" s="11" t="s">
        <v>531</v>
      </c>
    </row>
    <row r="244" spans="1:41" ht="78.75" customHeight="1" thickBot="1" x14ac:dyDescent="0.3">
      <c r="A244" s="335"/>
      <c r="B244" s="338"/>
      <c r="C244" s="26" t="s">
        <v>284</v>
      </c>
      <c r="D244" s="73" t="s">
        <v>448</v>
      </c>
      <c r="E244" s="2">
        <v>2939.97</v>
      </c>
      <c r="F244" s="2"/>
      <c r="G244" s="2"/>
      <c r="H244" s="2"/>
      <c r="I244" s="2"/>
      <c r="J244" s="2"/>
      <c r="K244" s="11">
        <v>2939.97</v>
      </c>
      <c r="L244" s="11"/>
      <c r="M244" s="2"/>
      <c r="N244" s="2"/>
      <c r="O244" s="2"/>
      <c r="P244" s="2"/>
      <c r="Q244" s="2">
        <v>2939.97</v>
      </c>
      <c r="R244" s="2"/>
      <c r="S244" s="2"/>
      <c r="T244" s="2"/>
      <c r="U244" s="2"/>
      <c r="V244" s="40"/>
      <c r="W244" s="11">
        <v>3069.32</v>
      </c>
      <c r="X244" s="11"/>
      <c r="Y244" s="2"/>
      <c r="Z244" s="2"/>
      <c r="AA244" s="2"/>
      <c r="AB244" s="2"/>
      <c r="AC244" s="2">
        <v>3069.32</v>
      </c>
      <c r="AD244" s="2"/>
      <c r="AE244" s="2"/>
      <c r="AF244" s="2"/>
      <c r="AG244" s="2"/>
      <c r="AH244" s="40"/>
      <c r="AI244" s="11">
        <v>3189.49</v>
      </c>
      <c r="AJ244" s="11"/>
      <c r="AK244" s="2"/>
      <c r="AL244" s="2"/>
      <c r="AM244" s="2"/>
      <c r="AN244" s="2"/>
      <c r="AO244" s="11" t="s">
        <v>531</v>
      </c>
    </row>
    <row r="245" spans="1:41" ht="78.75" customHeight="1" thickBot="1" x14ac:dyDescent="0.3">
      <c r="A245" s="335"/>
      <c r="B245" s="338"/>
      <c r="C245" s="26" t="s">
        <v>285</v>
      </c>
      <c r="D245" s="73" t="s">
        <v>448</v>
      </c>
      <c r="E245" s="2">
        <v>2939.97</v>
      </c>
      <c r="F245" s="2"/>
      <c r="G245" s="2"/>
      <c r="H245" s="2"/>
      <c r="I245" s="2"/>
      <c r="J245" s="2"/>
      <c r="K245" s="11">
        <v>2939.97</v>
      </c>
      <c r="L245" s="11"/>
      <c r="M245" s="2"/>
      <c r="N245" s="2"/>
      <c r="O245" s="2"/>
      <c r="P245" s="2"/>
      <c r="Q245" s="2">
        <v>2939.97</v>
      </c>
      <c r="R245" s="2"/>
      <c r="S245" s="2"/>
      <c r="T245" s="2"/>
      <c r="U245" s="2"/>
      <c r="V245" s="40"/>
      <c r="W245" s="11">
        <v>3069.32</v>
      </c>
      <c r="X245" s="11"/>
      <c r="Y245" s="2"/>
      <c r="Z245" s="2"/>
      <c r="AA245" s="2"/>
      <c r="AB245" s="2"/>
      <c r="AC245" s="2">
        <v>3069.32</v>
      </c>
      <c r="AD245" s="2"/>
      <c r="AE245" s="2"/>
      <c r="AF245" s="2"/>
      <c r="AG245" s="2"/>
      <c r="AH245" s="40"/>
      <c r="AI245" s="11">
        <v>3189.49</v>
      </c>
      <c r="AJ245" s="11"/>
      <c r="AK245" s="2"/>
      <c r="AL245" s="2"/>
      <c r="AM245" s="2"/>
      <c r="AN245" s="2"/>
      <c r="AO245" s="11" t="s">
        <v>531</v>
      </c>
    </row>
    <row r="246" spans="1:41" ht="78.75" customHeight="1" thickBot="1" x14ac:dyDescent="0.3">
      <c r="A246" s="335"/>
      <c r="B246" s="338"/>
      <c r="C246" s="26" t="s">
        <v>286</v>
      </c>
      <c r="D246" s="73" t="s">
        <v>448</v>
      </c>
      <c r="E246" s="2">
        <v>2939.97</v>
      </c>
      <c r="F246" s="2"/>
      <c r="G246" s="2"/>
      <c r="H246" s="2"/>
      <c r="I246" s="2"/>
      <c r="J246" s="2"/>
      <c r="K246" s="11">
        <v>2939.97</v>
      </c>
      <c r="L246" s="11"/>
      <c r="M246" s="2"/>
      <c r="N246" s="2"/>
      <c r="O246" s="2"/>
      <c r="P246" s="2"/>
      <c r="Q246" s="2">
        <v>2939.97</v>
      </c>
      <c r="R246" s="2"/>
      <c r="S246" s="2"/>
      <c r="T246" s="2"/>
      <c r="U246" s="2"/>
      <c r="V246" s="40"/>
      <c r="W246" s="11">
        <v>3069.32</v>
      </c>
      <c r="X246" s="11"/>
      <c r="Y246" s="2"/>
      <c r="Z246" s="2"/>
      <c r="AA246" s="2"/>
      <c r="AB246" s="2"/>
      <c r="AC246" s="2">
        <v>3069.32</v>
      </c>
      <c r="AD246" s="2"/>
      <c r="AE246" s="2"/>
      <c r="AF246" s="2"/>
      <c r="AG246" s="2"/>
      <c r="AH246" s="40"/>
      <c r="AI246" s="11">
        <v>3189.49</v>
      </c>
      <c r="AJ246" s="11"/>
      <c r="AK246" s="2"/>
      <c r="AL246" s="2"/>
      <c r="AM246" s="2"/>
      <c r="AN246" s="2"/>
      <c r="AO246" s="11" t="s">
        <v>531</v>
      </c>
    </row>
    <row r="247" spans="1:41" ht="78.75" customHeight="1" thickBot="1" x14ac:dyDescent="0.3">
      <c r="A247" s="335"/>
      <c r="B247" s="338"/>
      <c r="C247" s="26" t="s">
        <v>287</v>
      </c>
      <c r="D247" s="73" t="s">
        <v>448</v>
      </c>
      <c r="E247" s="2">
        <v>2939.97</v>
      </c>
      <c r="F247" s="2"/>
      <c r="G247" s="2"/>
      <c r="H247" s="2"/>
      <c r="I247" s="2"/>
      <c r="J247" s="2"/>
      <c r="K247" s="11">
        <v>2939.97</v>
      </c>
      <c r="L247" s="11"/>
      <c r="M247" s="2"/>
      <c r="N247" s="2"/>
      <c r="O247" s="2"/>
      <c r="P247" s="2"/>
      <c r="Q247" s="2">
        <v>2939.97</v>
      </c>
      <c r="R247" s="2"/>
      <c r="S247" s="2"/>
      <c r="T247" s="2"/>
      <c r="U247" s="2"/>
      <c r="V247" s="40"/>
      <c r="W247" s="11">
        <v>3069.32</v>
      </c>
      <c r="X247" s="11"/>
      <c r="Y247" s="2"/>
      <c r="Z247" s="2"/>
      <c r="AA247" s="2"/>
      <c r="AB247" s="2"/>
      <c r="AC247" s="2">
        <v>3069.32</v>
      </c>
      <c r="AD247" s="2"/>
      <c r="AE247" s="2"/>
      <c r="AF247" s="2"/>
      <c r="AG247" s="2"/>
      <c r="AH247" s="40"/>
      <c r="AI247" s="11">
        <v>3189.49</v>
      </c>
      <c r="AJ247" s="11"/>
      <c r="AK247" s="2"/>
      <c r="AL247" s="2"/>
      <c r="AM247" s="2"/>
      <c r="AN247" s="2"/>
      <c r="AO247" s="11" t="s">
        <v>531</v>
      </c>
    </row>
    <row r="248" spans="1:41" ht="18" customHeight="1" thickBot="1" x14ac:dyDescent="0.3">
      <c r="A248" s="334">
        <v>19</v>
      </c>
      <c r="B248" s="337" t="s">
        <v>93</v>
      </c>
      <c r="C248" s="346" t="s">
        <v>230</v>
      </c>
      <c r="D248" s="73" t="s">
        <v>92</v>
      </c>
      <c r="E248" s="2">
        <v>1491.59</v>
      </c>
      <c r="F248" s="2"/>
      <c r="G248" s="2"/>
      <c r="H248" s="2"/>
      <c r="I248" s="2"/>
      <c r="J248" s="2"/>
      <c r="K248" s="11">
        <v>1552.42</v>
      </c>
      <c r="L248" s="2"/>
      <c r="M248" s="2"/>
      <c r="N248" s="2"/>
      <c r="O248" s="2"/>
      <c r="P248" s="2"/>
      <c r="Q248" s="2">
        <v>1552.42</v>
      </c>
      <c r="R248" s="2"/>
      <c r="S248" s="2"/>
      <c r="T248" s="2"/>
      <c r="U248" s="2"/>
      <c r="V248" s="40"/>
      <c r="W248" s="11">
        <v>1622.18</v>
      </c>
      <c r="X248" s="2"/>
      <c r="Y248" s="2"/>
      <c r="Z248" s="2"/>
      <c r="AA248" s="2"/>
      <c r="AB248" s="2"/>
      <c r="AC248" s="2">
        <v>1622.18</v>
      </c>
      <c r="AD248" s="2"/>
      <c r="AE248" s="2"/>
      <c r="AF248" s="2"/>
      <c r="AG248" s="2"/>
      <c r="AH248" s="40"/>
      <c r="AI248" s="11">
        <v>1676.37</v>
      </c>
      <c r="AJ248" s="2"/>
      <c r="AK248" s="2"/>
      <c r="AL248" s="2"/>
      <c r="AM248" s="2"/>
      <c r="AN248" s="2"/>
      <c r="AO248" s="11" t="s">
        <v>523</v>
      </c>
    </row>
    <row r="249" spans="1:41" ht="32.25" customHeight="1" thickBot="1" x14ac:dyDescent="0.3">
      <c r="A249" s="335"/>
      <c r="B249" s="338"/>
      <c r="C249" s="348"/>
      <c r="D249" s="73" t="s">
        <v>496</v>
      </c>
      <c r="E249" s="2">
        <v>2185.9499999999998</v>
      </c>
      <c r="F249" s="2"/>
      <c r="G249" s="2"/>
      <c r="H249" s="2"/>
      <c r="I249" s="2"/>
      <c r="J249" s="2"/>
      <c r="K249" s="11">
        <v>2329.17</v>
      </c>
      <c r="L249" s="2"/>
      <c r="M249" s="2"/>
      <c r="N249" s="2"/>
      <c r="O249" s="2"/>
      <c r="P249" s="2"/>
      <c r="Q249" s="2"/>
      <c r="R249" s="2"/>
      <c r="S249" s="2"/>
      <c r="T249" s="2"/>
      <c r="U249" s="2"/>
      <c r="V249" s="40"/>
      <c r="W249" s="11"/>
      <c r="X249" s="2"/>
      <c r="Y249" s="2"/>
      <c r="Z249" s="2"/>
      <c r="AA249" s="2"/>
      <c r="AB249" s="2"/>
      <c r="AC249" s="2"/>
      <c r="AD249" s="2"/>
      <c r="AE249" s="2"/>
      <c r="AF249" s="2"/>
      <c r="AG249" s="2"/>
      <c r="AH249" s="40"/>
      <c r="AI249" s="11"/>
      <c r="AJ249" s="2"/>
      <c r="AK249" s="2"/>
      <c r="AL249" s="2"/>
      <c r="AM249" s="2"/>
      <c r="AN249" s="2"/>
      <c r="AO249" s="11"/>
    </row>
    <row r="250" spans="1:41" ht="32.25" customHeight="1" thickBot="1" x14ac:dyDescent="0.3">
      <c r="A250" s="335"/>
      <c r="B250" s="338"/>
      <c r="C250" s="348"/>
      <c r="D250" s="93" t="s">
        <v>603</v>
      </c>
      <c r="E250" s="2">
        <v>683.27</v>
      </c>
      <c r="F250" s="2">
        <v>806.26</v>
      </c>
      <c r="G250" s="2"/>
      <c r="H250" s="2"/>
      <c r="I250" s="2"/>
      <c r="J250" s="2"/>
      <c r="K250" s="11">
        <v>683.27</v>
      </c>
      <c r="L250" s="2">
        <v>806.26</v>
      </c>
      <c r="M250" s="2"/>
      <c r="N250" s="2"/>
      <c r="O250" s="2"/>
      <c r="P250" s="2"/>
      <c r="Q250" s="2">
        <v>683.27</v>
      </c>
      <c r="R250" s="2">
        <v>806.26</v>
      </c>
      <c r="S250" s="2"/>
      <c r="T250" s="2"/>
      <c r="U250" s="2"/>
      <c r="V250" s="40"/>
      <c r="W250" s="11">
        <v>683.27</v>
      </c>
      <c r="X250" s="2">
        <v>806.26</v>
      </c>
      <c r="Y250" s="2"/>
      <c r="Z250" s="2"/>
      <c r="AA250" s="2"/>
      <c r="AB250" s="2"/>
      <c r="AC250" s="2">
        <v>683.27</v>
      </c>
      <c r="AD250" s="2">
        <v>806.26</v>
      </c>
      <c r="AE250" s="2"/>
      <c r="AF250" s="2"/>
      <c r="AG250" s="2"/>
      <c r="AH250" s="40"/>
      <c r="AI250" s="11">
        <v>695.99</v>
      </c>
      <c r="AJ250" s="2">
        <v>821.27</v>
      </c>
      <c r="AK250" s="2"/>
      <c r="AL250" s="2"/>
      <c r="AM250" s="2"/>
      <c r="AN250" s="2"/>
      <c r="AO250" s="107" t="s">
        <v>607</v>
      </c>
    </row>
    <row r="251" spans="1:41" ht="18" customHeight="1" thickBot="1" x14ac:dyDescent="0.3">
      <c r="A251" s="335"/>
      <c r="B251" s="338"/>
      <c r="C251" s="347"/>
      <c r="D251" s="73" t="s">
        <v>91</v>
      </c>
      <c r="E251" s="2">
        <v>2474.23</v>
      </c>
      <c r="F251" s="2">
        <v>2919.59</v>
      </c>
      <c r="G251" s="2">
        <v>2474.23</v>
      </c>
      <c r="H251" s="2">
        <v>2919.59</v>
      </c>
      <c r="I251" s="2"/>
      <c r="J251" s="2"/>
      <c r="K251" s="11">
        <v>2543.9699999999998</v>
      </c>
      <c r="L251" s="2">
        <v>3001.88</v>
      </c>
      <c r="M251" s="11">
        <v>2543.9699999999998</v>
      </c>
      <c r="N251" s="2">
        <v>3001.88</v>
      </c>
      <c r="O251" s="2"/>
      <c r="P251" s="2"/>
      <c r="Q251" s="2">
        <v>2543.9699999999998</v>
      </c>
      <c r="R251" s="2">
        <v>3001.88</v>
      </c>
      <c r="S251" s="2">
        <v>2543.9699999999998</v>
      </c>
      <c r="T251" s="2">
        <v>3001.88</v>
      </c>
      <c r="U251" s="2"/>
      <c r="V251" s="40"/>
      <c r="W251" s="11">
        <v>2569.3200000000002</v>
      </c>
      <c r="X251" s="2">
        <v>3031.8</v>
      </c>
      <c r="Y251" s="11">
        <v>2569.3200000000002</v>
      </c>
      <c r="Z251" s="2">
        <v>3031.8</v>
      </c>
      <c r="AA251" s="2"/>
      <c r="AB251" s="2"/>
      <c r="AC251" s="2">
        <v>2569.3200000000002</v>
      </c>
      <c r="AD251" s="2">
        <v>3031.8</v>
      </c>
      <c r="AE251" s="2">
        <v>2569.3200000000002</v>
      </c>
      <c r="AF251" s="2">
        <v>3031.8</v>
      </c>
      <c r="AG251" s="2"/>
      <c r="AH251" s="40"/>
      <c r="AI251" s="11">
        <v>2582.4</v>
      </c>
      <c r="AJ251" s="2">
        <v>3047.23</v>
      </c>
      <c r="AK251" s="11">
        <v>2582.4</v>
      </c>
      <c r="AL251" s="2">
        <v>3047.23</v>
      </c>
      <c r="AM251" s="2"/>
      <c r="AN251" s="2"/>
      <c r="AO251" s="11" t="s">
        <v>523</v>
      </c>
    </row>
    <row r="252" spans="1:41" ht="18" customHeight="1" thickBot="1" x14ac:dyDescent="0.3">
      <c r="A252" s="335"/>
      <c r="B252" s="338"/>
      <c r="C252" s="6" t="s">
        <v>231</v>
      </c>
      <c r="D252" s="73" t="s">
        <v>91</v>
      </c>
      <c r="E252" s="2">
        <v>2474.23</v>
      </c>
      <c r="F252" s="2">
        <v>2919.59</v>
      </c>
      <c r="G252" s="2">
        <v>2474.23</v>
      </c>
      <c r="H252" s="2">
        <v>2919.59</v>
      </c>
      <c r="I252" s="2"/>
      <c r="J252" s="2"/>
      <c r="K252" s="11">
        <v>2543.9699999999998</v>
      </c>
      <c r="L252" s="2">
        <v>3001.88</v>
      </c>
      <c r="M252" s="11">
        <v>2543.9699999999998</v>
      </c>
      <c r="N252" s="2">
        <v>3001.88</v>
      </c>
      <c r="O252" s="2"/>
      <c r="P252" s="2"/>
      <c r="Q252" s="2">
        <v>2543.9699999999998</v>
      </c>
      <c r="R252" s="2">
        <v>3001.88</v>
      </c>
      <c r="S252" s="2">
        <v>2543.9699999999998</v>
      </c>
      <c r="T252" s="2">
        <v>3001.88</v>
      </c>
      <c r="U252" s="2"/>
      <c r="V252" s="40"/>
      <c r="W252" s="11">
        <v>2569.3200000000002</v>
      </c>
      <c r="X252" s="2">
        <v>3031.8</v>
      </c>
      <c r="Y252" s="11">
        <v>2569.3200000000002</v>
      </c>
      <c r="Z252" s="2">
        <v>3031.8</v>
      </c>
      <c r="AA252" s="2"/>
      <c r="AB252" s="2"/>
      <c r="AC252" s="2">
        <v>2569.3200000000002</v>
      </c>
      <c r="AD252" s="2">
        <v>3031.8</v>
      </c>
      <c r="AE252" s="2">
        <v>2569.3200000000002</v>
      </c>
      <c r="AF252" s="2">
        <v>3031.8</v>
      </c>
      <c r="AG252" s="2"/>
      <c r="AH252" s="40"/>
      <c r="AI252" s="11">
        <v>2582.4</v>
      </c>
      <c r="AJ252" s="2">
        <v>3047.23</v>
      </c>
      <c r="AK252" s="11">
        <v>2582.4</v>
      </c>
      <c r="AL252" s="2">
        <v>3047.23</v>
      </c>
      <c r="AM252" s="2"/>
      <c r="AN252" s="2"/>
      <c r="AO252" s="11" t="s">
        <v>523</v>
      </c>
    </row>
    <row r="253" spans="1:41" ht="18" customHeight="1" thickBot="1" x14ac:dyDescent="0.3">
      <c r="A253" s="335"/>
      <c r="B253" s="338"/>
      <c r="C253" s="56" t="s">
        <v>288</v>
      </c>
      <c r="D253" s="73" t="s">
        <v>91</v>
      </c>
      <c r="E253" s="2">
        <v>2474.23</v>
      </c>
      <c r="F253" s="2">
        <v>2919.59</v>
      </c>
      <c r="G253" s="2">
        <v>2474.23</v>
      </c>
      <c r="H253" s="2">
        <v>2919.59</v>
      </c>
      <c r="I253" s="2"/>
      <c r="J253" s="2"/>
      <c r="K253" s="11">
        <v>2543.9699999999998</v>
      </c>
      <c r="L253" s="2">
        <v>3001.88</v>
      </c>
      <c r="M253" s="11">
        <v>2543.9699999999998</v>
      </c>
      <c r="N253" s="2">
        <v>3001.88</v>
      </c>
      <c r="O253" s="2"/>
      <c r="P253" s="2"/>
      <c r="Q253" s="2">
        <v>2543.9699999999998</v>
      </c>
      <c r="R253" s="2">
        <v>3001.88</v>
      </c>
      <c r="S253" s="2">
        <v>2543.9699999999998</v>
      </c>
      <c r="T253" s="2">
        <v>3001.88</v>
      </c>
      <c r="U253" s="2"/>
      <c r="V253" s="40"/>
      <c r="W253" s="11">
        <v>2569.3200000000002</v>
      </c>
      <c r="X253" s="2">
        <v>3031.8</v>
      </c>
      <c r="Y253" s="11">
        <v>2569.3200000000002</v>
      </c>
      <c r="Z253" s="2">
        <v>3031.8</v>
      </c>
      <c r="AA253" s="2"/>
      <c r="AB253" s="2"/>
      <c r="AC253" s="2">
        <v>2569.3200000000002</v>
      </c>
      <c r="AD253" s="2">
        <v>3031.8</v>
      </c>
      <c r="AE253" s="2">
        <v>2569.3200000000002</v>
      </c>
      <c r="AF253" s="2">
        <v>3031.8</v>
      </c>
      <c r="AG253" s="2"/>
      <c r="AH253" s="40"/>
      <c r="AI253" s="11">
        <v>2582.4</v>
      </c>
      <c r="AJ253" s="2">
        <v>3047.23</v>
      </c>
      <c r="AK253" s="11">
        <v>2582.4</v>
      </c>
      <c r="AL253" s="2">
        <v>3047.23</v>
      </c>
      <c r="AM253" s="2"/>
      <c r="AN253" s="2"/>
      <c r="AO253" s="11" t="s">
        <v>523</v>
      </c>
    </row>
    <row r="254" spans="1:41" ht="18" customHeight="1" thickBot="1" x14ac:dyDescent="0.3">
      <c r="A254" s="335"/>
      <c r="B254" s="338"/>
      <c r="C254" s="53" t="s">
        <v>289</v>
      </c>
      <c r="D254" s="73" t="s">
        <v>91</v>
      </c>
      <c r="E254" s="2">
        <v>2474.23</v>
      </c>
      <c r="F254" s="2">
        <v>2919.59</v>
      </c>
      <c r="G254" s="2">
        <v>2474.23</v>
      </c>
      <c r="H254" s="2">
        <v>2919.59</v>
      </c>
      <c r="I254" s="2"/>
      <c r="J254" s="2"/>
      <c r="K254" s="11">
        <v>2543.9699999999998</v>
      </c>
      <c r="L254" s="2">
        <v>3001.88</v>
      </c>
      <c r="M254" s="11">
        <v>2543.9699999999998</v>
      </c>
      <c r="N254" s="2">
        <v>3001.88</v>
      </c>
      <c r="O254" s="2"/>
      <c r="P254" s="2"/>
      <c r="Q254" s="2">
        <v>2543.9699999999998</v>
      </c>
      <c r="R254" s="2">
        <v>3001.88</v>
      </c>
      <c r="S254" s="2">
        <v>2543.9699999999998</v>
      </c>
      <c r="T254" s="2">
        <v>3001.88</v>
      </c>
      <c r="U254" s="2"/>
      <c r="V254" s="40"/>
      <c r="W254" s="11">
        <v>2569.3200000000002</v>
      </c>
      <c r="X254" s="2">
        <v>3031.8</v>
      </c>
      <c r="Y254" s="11">
        <v>2569.3200000000002</v>
      </c>
      <c r="Z254" s="2">
        <v>3031.8</v>
      </c>
      <c r="AA254" s="2"/>
      <c r="AB254" s="2"/>
      <c r="AC254" s="2">
        <v>2569.3200000000002</v>
      </c>
      <c r="AD254" s="2">
        <v>3031.8</v>
      </c>
      <c r="AE254" s="2">
        <v>2569.3200000000002</v>
      </c>
      <c r="AF254" s="2">
        <v>3031.8</v>
      </c>
      <c r="AG254" s="2"/>
      <c r="AH254" s="40"/>
      <c r="AI254" s="11">
        <v>2582.4</v>
      </c>
      <c r="AJ254" s="2">
        <v>3047.23</v>
      </c>
      <c r="AK254" s="11">
        <v>2582.4</v>
      </c>
      <c r="AL254" s="2">
        <v>3047.23</v>
      </c>
      <c r="AM254" s="2"/>
      <c r="AN254" s="2"/>
      <c r="AO254" s="11" t="s">
        <v>523</v>
      </c>
    </row>
    <row r="255" spans="1:41" ht="18" customHeight="1" thickBot="1" x14ac:dyDescent="0.3">
      <c r="A255" s="335"/>
      <c r="B255" s="338"/>
      <c r="C255" s="57" t="s">
        <v>290</v>
      </c>
      <c r="D255" s="73" t="s">
        <v>91</v>
      </c>
      <c r="E255" s="2">
        <v>2474.23</v>
      </c>
      <c r="F255" s="2">
        <v>2919.59</v>
      </c>
      <c r="G255" s="2">
        <v>2474.23</v>
      </c>
      <c r="H255" s="2">
        <v>2919.59</v>
      </c>
      <c r="I255" s="2"/>
      <c r="J255" s="2"/>
      <c r="K255" s="11">
        <v>2543.9699999999998</v>
      </c>
      <c r="L255" s="2">
        <v>3001.88</v>
      </c>
      <c r="M255" s="11">
        <v>2543.9699999999998</v>
      </c>
      <c r="N255" s="2">
        <v>3001.88</v>
      </c>
      <c r="O255" s="2"/>
      <c r="P255" s="2"/>
      <c r="Q255" s="2">
        <v>2543.9699999999998</v>
      </c>
      <c r="R255" s="2">
        <v>3001.88</v>
      </c>
      <c r="S255" s="2">
        <v>2543.9699999999998</v>
      </c>
      <c r="T255" s="2">
        <v>3001.88</v>
      </c>
      <c r="U255" s="2"/>
      <c r="V255" s="40"/>
      <c r="W255" s="11">
        <v>2569.3200000000002</v>
      </c>
      <c r="X255" s="2">
        <v>3031.8</v>
      </c>
      <c r="Y255" s="11">
        <v>2569.3200000000002</v>
      </c>
      <c r="Z255" s="2">
        <v>3031.8</v>
      </c>
      <c r="AA255" s="2"/>
      <c r="AB255" s="2"/>
      <c r="AC255" s="2">
        <v>2569.3200000000002</v>
      </c>
      <c r="AD255" s="2">
        <v>3031.8</v>
      </c>
      <c r="AE255" s="2">
        <v>2569.3200000000002</v>
      </c>
      <c r="AF255" s="2">
        <v>3031.8</v>
      </c>
      <c r="AG255" s="2"/>
      <c r="AH255" s="40"/>
      <c r="AI255" s="11">
        <v>2582.4</v>
      </c>
      <c r="AJ255" s="2">
        <v>3047.23</v>
      </c>
      <c r="AK255" s="11">
        <v>2582.4</v>
      </c>
      <c r="AL255" s="2">
        <v>3047.23</v>
      </c>
      <c r="AM255" s="2"/>
      <c r="AN255" s="2"/>
      <c r="AO255" s="11" t="s">
        <v>523</v>
      </c>
    </row>
    <row r="256" spans="1:41" ht="18" customHeight="1" thickBot="1" x14ac:dyDescent="0.3">
      <c r="A256" s="335"/>
      <c r="B256" s="338"/>
      <c r="C256" s="53" t="s">
        <v>291</v>
      </c>
      <c r="D256" s="73" t="s">
        <v>91</v>
      </c>
      <c r="E256" s="2">
        <v>2474.23</v>
      </c>
      <c r="F256" s="2">
        <v>2919.59</v>
      </c>
      <c r="G256" s="2">
        <v>2474.23</v>
      </c>
      <c r="H256" s="2">
        <v>2919.59</v>
      </c>
      <c r="I256" s="2"/>
      <c r="J256" s="2"/>
      <c r="K256" s="11">
        <v>2543.9699999999998</v>
      </c>
      <c r="L256" s="2">
        <v>3001.88</v>
      </c>
      <c r="M256" s="11">
        <v>2543.9699999999998</v>
      </c>
      <c r="N256" s="2">
        <v>3001.88</v>
      </c>
      <c r="O256" s="2"/>
      <c r="P256" s="2"/>
      <c r="Q256" s="2">
        <v>2543.9699999999998</v>
      </c>
      <c r="R256" s="2">
        <v>3001.88</v>
      </c>
      <c r="S256" s="2">
        <v>2543.9699999999998</v>
      </c>
      <c r="T256" s="2">
        <v>3001.88</v>
      </c>
      <c r="U256" s="2"/>
      <c r="V256" s="40"/>
      <c r="W256" s="11">
        <v>2569.3200000000002</v>
      </c>
      <c r="X256" s="2">
        <v>3031.8</v>
      </c>
      <c r="Y256" s="11">
        <v>2569.3200000000002</v>
      </c>
      <c r="Z256" s="2">
        <v>3031.8</v>
      </c>
      <c r="AA256" s="2"/>
      <c r="AB256" s="2"/>
      <c r="AC256" s="2">
        <v>2569.3200000000002</v>
      </c>
      <c r="AD256" s="2">
        <v>3031.8</v>
      </c>
      <c r="AE256" s="2">
        <v>2569.3200000000002</v>
      </c>
      <c r="AF256" s="2">
        <v>3031.8</v>
      </c>
      <c r="AG256" s="2"/>
      <c r="AH256" s="40"/>
      <c r="AI256" s="11">
        <v>2582.4</v>
      </c>
      <c r="AJ256" s="2">
        <v>3047.23</v>
      </c>
      <c r="AK256" s="11">
        <v>2582.4</v>
      </c>
      <c r="AL256" s="2">
        <v>3047.23</v>
      </c>
      <c r="AM256" s="2"/>
      <c r="AN256" s="2"/>
      <c r="AO256" s="11" t="s">
        <v>523</v>
      </c>
    </row>
    <row r="257" spans="1:41" ht="18" customHeight="1" thickBot="1" x14ac:dyDescent="0.3">
      <c r="A257" s="335"/>
      <c r="B257" s="338"/>
      <c r="C257" s="57" t="s">
        <v>292</v>
      </c>
      <c r="D257" s="73" t="s">
        <v>91</v>
      </c>
      <c r="E257" s="2">
        <v>2474.23</v>
      </c>
      <c r="F257" s="2">
        <v>2919.59</v>
      </c>
      <c r="G257" s="2">
        <v>2474.23</v>
      </c>
      <c r="H257" s="2">
        <v>2919.59</v>
      </c>
      <c r="I257" s="2"/>
      <c r="J257" s="2"/>
      <c r="K257" s="11">
        <v>2543.9699999999998</v>
      </c>
      <c r="L257" s="2">
        <v>3001.88</v>
      </c>
      <c r="M257" s="11">
        <v>2543.9699999999998</v>
      </c>
      <c r="N257" s="2">
        <v>3001.88</v>
      </c>
      <c r="O257" s="2"/>
      <c r="P257" s="2"/>
      <c r="Q257" s="2">
        <v>2543.9699999999998</v>
      </c>
      <c r="R257" s="2">
        <v>3001.88</v>
      </c>
      <c r="S257" s="2">
        <v>2543.9699999999998</v>
      </c>
      <c r="T257" s="2">
        <v>3001.88</v>
      </c>
      <c r="U257" s="2"/>
      <c r="V257" s="40"/>
      <c r="W257" s="11">
        <v>2569.3200000000002</v>
      </c>
      <c r="X257" s="2">
        <v>3031.8</v>
      </c>
      <c r="Y257" s="11">
        <v>2569.3200000000002</v>
      </c>
      <c r="Z257" s="2">
        <v>3031.8</v>
      </c>
      <c r="AA257" s="2"/>
      <c r="AB257" s="2"/>
      <c r="AC257" s="2">
        <v>2569.3200000000002</v>
      </c>
      <c r="AD257" s="2">
        <v>3031.8</v>
      </c>
      <c r="AE257" s="2">
        <v>2569.3200000000002</v>
      </c>
      <c r="AF257" s="2">
        <v>3031.8</v>
      </c>
      <c r="AG257" s="2"/>
      <c r="AH257" s="40"/>
      <c r="AI257" s="11">
        <v>2582.4</v>
      </c>
      <c r="AJ257" s="2">
        <v>3047.23</v>
      </c>
      <c r="AK257" s="11">
        <v>2582.4</v>
      </c>
      <c r="AL257" s="2">
        <v>3047.23</v>
      </c>
      <c r="AM257" s="2"/>
      <c r="AN257" s="2"/>
      <c r="AO257" s="11" t="s">
        <v>523</v>
      </c>
    </row>
    <row r="258" spans="1:41" ht="18" customHeight="1" thickBot="1" x14ac:dyDescent="0.3">
      <c r="A258" s="335"/>
      <c r="B258" s="338"/>
      <c r="C258" s="53" t="s">
        <v>293</v>
      </c>
      <c r="D258" s="73" t="s">
        <v>91</v>
      </c>
      <c r="E258" s="2">
        <v>2474.23</v>
      </c>
      <c r="F258" s="2">
        <v>2919.59</v>
      </c>
      <c r="G258" s="2">
        <v>2474.23</v>
      </c>
      <c r="H258" s="2">
        <v>2919.59</v>
      </c>
      <c r="I258" s="2"/>
      <c r="J258" s="2"/>
      <c r="K258" s="11">
        <v>2543.9699999999998</v>
      </c>
      <c r="L258" s="2">
        <v>3001.88</v>
      </c>
      <c r="M258" s="11">
        <v>2543.9699999999998</v>
      </c>
      <c r="N258" s="2">
        <v>3001.88</v>
      </c>
      <c r="O258" s="2"/>
      <c r="P258" s="2"/>
      <c r="Q258" s="2">
        <v>2543.9699999999998</v>
      </c>
      <c r="R258" s="2">
        <v>3001.88</v>
      </c>
      <c r="S258" s="2">
        <v>2543.9699999999998</v>
      </c>
      <c r="T258" s="2">
        <v>3001.88</v>
      </c>
      <c r="U258" s="2"/>
      <c r="V258" s="40"/>
      <c r="W258" s="11">
        <v>2569.3200000000002</v>
      </c>
      <c r="X258" s="2">
        <v>3031.8</v>
      </c>
      <c r="Y258" s="11">
        <v>2569.3200000000002</v>
      </c>
      <c r="Z258" s="2">
        <v>3031.8</v>
      </c>
      <c r="AA258" s="2"/>
      <c r="AB258" s="2"/>
      <c r="AC258" s="2">
        <v>2569.3200000000002</v>
      </c>
      <c r="AD258" s="2">
        <v>3031.8</v>
      </c>
      <c r="AE258" s="2">
        <v>2569.3200000000002</v>
      </c>
      <c r="AF258" s="2">
        <v>3031.8</v>
      </c>
      <c r="AG258" s="2"/>
      <c r="AH258" s="40"/>
      <c r="AI258" s="11">
        <v>2582.4</v>
      </c>
      <c r="AJ258" s="2">
        <v>3047.23</v>
      </c>
      <c r="AK258" s="11">
        <v>2582.4</v>
      </c>
      <c r="AL258" s="2">
        <v>3047.23</v>
      </c>
      <c r="AM258" s="2"/>
      <c r="AN258" s="2"/>
      <c r="AO258" s="11" t="s">
        <v>523</v>
      </c>
    </row>
    <row r="259" spans="1:41" ht="18" customHeight="1" thickBot="1" x14ac:dyDescent="0.3">
      <c r="A259" s="335"/>
      <c r="B259" s="338"/>
      <c r="C259" s="346" t="s">
        <v>294</v>
      </c>
      <c r="D259" s="73" t="s">
        <v>91</v>
      </c>
      <c r="E259" s="2">
        <v>2474.23</v>
      </c>
      <c r="F259" s="2">
        <v>2919.59</v>
      </c>
      <c r="G259" s="2">
        <v>2474.23</v>
      </c>
      <c r="H259" s="2">
        <v>2919.59</v>
      </c>
      <c r="I259" s="2"/>
      <c r="J259" s="2"/>
      <c r="K259" s="11">
        <v>2543.9699999999998</v>
      </c>
      <c r="L259" s="2">
        <v>3001.88</v>
      </c>
      <c r="M259" s="11">
        <v>2543.9699999999998</v>
      </c>
      <c r="N259" s="2">
        <v>3001.88</v>
      </c>
      <c r="O259" s="2"/>
      <c r="P259" s="2"/>
      <c r="Q259" s="2">
        <v>2543.9699999999998</v>
      </c>
      <c r="R259" s="2">
        <v>3001.88</v>
      </c>
      <c r="S259" s="2">
        <v>2543.9699999999998</v>
      </c>
      <c r="T259" s="2">
        <v>3001.88</v>
      </c>
      <c r="U259" s="2"/>
      <c r="V259" s="40"/>
      <c r="W259" s="11">
        <v>2569.3200000000002</v>
      </c>
      <c r="X259" s="2">
        <v>3031.8</v>
      </c>
      <c r="Y259" s="11">
        <v>2569.3200000000002</v>
      </c>
      <c r="Z259" s="2">
        <v>3031.8</v>
      </c>
      <c r="AA259" s="2"/>
      <c r="AB259" s="2"/>
      <c r="AC259" s="2">
        <v>2569.3200000000002</v>
      </c>
      <c r="AD259" s="2">
        <v>3031.8</v>
      </c>
      <c r="AE259" s="2">
        <v>2569.3200000000002</v>
      </c>
      <c r="AF259" s="2">
        <v>3031.8</v>
      </c>
      <c r="AG259" s="2"/>
      <c r="AH259" s="40"/>
      <c r="AI259" s="11">
        <v>2582.4</v>
      </c>
      <c r="AJ259" s="2">
        <v>3047.23</v>
      </c>
      <c r="AK259" s="11">
        <v>2582.4</v>
      </c>
      <c r="AL259" s="2">
        <v>3047.23</v>
      </c>
      <c r="AM259" s="2"/>
      <c r="AN259" s="2"/>
      <c r="AO259" s="11" t="s">
        <v>523</v>
      </c>
    </row>
    <row r="260" spans="1:41" ht="18" customHeight="1" thickBot="1" x14ac:dyDescent="0.3">
      <c r="A260" s="336"/>
      <c r="B260" s="339"/>
      <c r="C260" s="347"/>
      <c r="D260" s="73" t="s">
        <v>90</v>
      </c>
      <c r="E260" s="2">
        <v>2379.16</v>
      </c>
      <c r="F260" s="2">
        <v>2379.16</v>
      </c>
      <c r="G260" s="2"/>
      <c r="H260" s="2"/>
      <c r="I260" s="2"/>
      <c r="J260" s="2"/>
      <c r="K260" s="11">
        <v>2383.9</v>
      </c>
      <c r="L260" s="11">
        <v>2383.9</v>
      </c>
      <c r="M260" s="2"/>
      <c r="N260" s="2"/>
      <c r="O260" s="2"/>
      <c r="P260" s="2"/>
      <c r="Q260" s="2">
        <v>2383.9</v>
      </c>
      <c r="R260" s="2">
        <v>2383.9</v>
      </c>
      <c r="S260" s="2">
        <v>0</v>
      </c>
      <c r="T260" s="2">
        <v>0</v>
      </c>
      <c r="U260" s="2"/>
      <c r="V260" s="40"/>
      <c r="W260" s="11">
        <v>2389.27</v>
      </c>
      <c r="X260" s="11">
        <v>2389.27</v>
      </c>
      <c r="Y260" s="2"/>
      <c r="Z260" s="2"/>
      <c r="AA260" s="2"/>
      <c r="AB260" s="2"/>
      <c r="AC260" s="2">
        <v>2389.27</v>
      </c>
      <c r="AD260" s="2">
        <v>2389.27</v>
      </c>
      <c r="AE260" s="2">
        <v>0</v>
      </c>
      <c r="AF260" s="2">
        <v>0</v>
      </c>
      <c r="AG260" s="2"/>
      <c r="AH260" s="40"/>
      <c r="AI260" s="11">
        <v>2395.0300000000002</v>
      </c>
      <c r="AJ260" s="11">
        <v>2395.0300000000002</v>
      </c>
      <c r="AK260" s="2"/>
      <c r="AL260" s="2"/>
      <c r="AM260" s="2"/>
      <c r="AN260" s="2"/>
      <c r="AO260" s="11" t="s">
        <v>500</v>
      </c>
    </row>
    <row r="261" spans="1:41" ht="18" customHeight="1" thickBot="1" x14ac:dyDescent="0.3">
      <c r="A261" s="334">
        <v>20</v>
      </c>
      <c r="B261" s="356" t="s">
        <v>89</v>
      </c>
      <c r="C261" s="360" t="s">
        <v>88</v>
      </c>
      <c r="D261" s="75" t="s">
        <v>87</v>
      </c>
      <c r="E261" s="24">
        <v>2500.87</v>
      </c>
      <c r="F261" s="24">
        <v>2951.03</v>
      </c>
      <c r="G261" s="24">
        <v>2500.87</v>
      </c>
      <c r="H261" s="24">
        <v>2951.03</v>
      </c>
      <c r="I261" s="24"/>
      <c r="J261" s="24"/>
      <c r="K261" s="11">
        <v>2500.87</v>
      </c>
      <c r="L261" s="2">
        <v>2951.03</v>
      </c>
      <c r="M261" s="11">
        <v>2500.87</v>
      </c>
      <c r="N261" s="2">
        <v>2951.03</v>
      </c>
      <c r="O261" s="24"/>
      <c r="P261" s="24"/>
      <c r="Q261" s="2">
        <v>2500.87</v>
      </c>
      <c r="R261" s="2">
        <v>2951.03</v>
      </c>
      <c r="S261" s="2">
        <v>2500.87</v>
      </c>
      <c r="T261" s="2">
        <v>2951.03</v>
      </c>
      <c r="U261" s="2"/>
      <c r="V261" s="40"/>
      <c r="W261" s="11">
        <v>2500.87</v>
      </c>
      <c r="X261" s="2">
        <v>2951.03</v>
      </c>
      <c r="Y261" s="11">
        <v>2500.87</v>
      </c>
      <c r="Z261" s="2">
        <v>2951.03</v>
      </c>
      <c r="AA261" s="24"/>
      <c r="AB261" s="24"/>
      <c r="AC261" s="2">
        <v>2500.87</v>
      </c>
      <c r="AD261" s="2">
        <v>2951.03</v>
      </c>
      <c r="AE261" s="2">
        <v>2500.87</v>
      </c>
      <c r="AF261" s="2">
        <v>2951.03</v>
      </c>
      <c r="AG261" s="2"/>
      <c r="AH261" s="40"/>
      <c r="AI261" s="11">
        <v>2500.87</v>
      </c>
      <c r="AJ261" s="2">
        <v>2951.03</v>
      </c>
      <c r="AK261" s="11">
        <v>2500.87</v>
      </c>
      <c r="AL261" s="2">
        <v>2951.03</v>
      </c>
      <c r="AM261" s="24"/>
      <c r="AN261" s="24"/>
      <c r="AO261" s="11" t="s">
        <v>523</v>
      </c>
    </row>
    <row r="262" spans="1:41" ht="35.25" customHeight="1" thickBot="1" x14ac:dyDescent="0.3">
      <c r="A262" s="335"/>
      <c r="B262" s="351"/>
      <c r="C262" s="364"/>
      <c r="D262" s="81" t="s">
        <v>540</v>
      </c>
      <c r="E262" s="3">
        <v>1118.49</v>
      </c>
      <c r="F262" s="2">
        <v>1319.82</v>
      </c>
      <c r="G262" s="3">
        <v>1118.49</v>
      </c>
      <c r="H262" s="2">
        <v>1319.82</v>
      </c>
      <c r="I262" s="2">
        <v>3157.92</v>
      </c>
      <c r="J262" s="2"/>
      <c r="K262" s="11">
        <v>1163.56</v>
      </c>
      <c r="L262" s="11">
        <v>1373</v>
      </c>
      <c r="M262" s="11">
        <v>1163.56</v>
      </c>
      <c r="N262" s="11">
        <v>1373</v>
      </c>
      <c r="O262" s="2">
        <v>3233.34</v>
      </c>
      <c r="P262" s="2"/>
      <c r="Q262" s="2"/>
      <c r="R262" s="2"/>
      <c r="S262" s="2"/>
      <c r="T262" s="2"/>
      <c r="U262" s="2"/>
      <c r="V262" s="40"/>
      <c r="W262" s="11"/>
      <c r="X262" s="11"/>
      <c r="Y262" s="11"/>
      <c r="Z262" s="11"/>
      <c r="AA262" s="2"/>
      <c r="AB262" s="2"/>
      <c r="AC262" s="2"/>
      <c r="AD262" s="2"/>
      <c r="AE262" s="2"/>
      <c r="AF262" s="2"/>
      <c r="AG262" s="2"/>
      <c r="AH262" s="40"/>
      <c r="AI262" s="11"/>
      <c r="AJ262" s="11"/>
      <c r="AK262" s="11"/>
      <c r="AL262" s="11"/>
      <c r="AM262" s="2"/>
      <c r="AN262" s="2"/>
      <c r="AO262" s="11" t="s">
        <v>546</v>
      </c>
    </row>
    <row r="263" spans="1:41" ht="115.5" customHeight="1" thickBot="1" x14ac:dyDescent="0.3">
      <c r="A263" s="335"/>
      <c r="B263" s="351"/>
      <c r="C263" s="364"/>
      <c r="D263" s="73" t="s">
        <v>542</v>
      </c>
      <c r="E263" s="2">
        <v>2926.47</v>
      </c>
      <c r="F263" s="2"/>
      <c r="G263" s="2">
        <v>2926.47</v>
      </c>
      <c r="H263" s="2"/>
      <c r="I263" s="2">
        <v>3055.21</v>
      </c>
      <c r="J263" s="2"/>
      <c r="K263" s="2">
        <v>3016.66</v>
      </c>
      <c r="L263" s="2"/>
      <c r="M263" s="2">
        <v>3016.66</v>
      </c>
      <c r="N263" s="2"/>
      <c r="O263" s="2">
        <v>3105.35</v>
      </c>
      <c r="P263" s="2"/>
      <c r="Q263" s="2"/>
      <c r="R263" s="2"/>
      <c r="S263" s="2"/>
      <c r="T263" s="2"/>
      <c r="U263" s="2"/>
      <c r="V263" s="40"/>
      <c r="W263" s="2"/>
      <c r="X263" s="2"/>
      <c r="Y263" s="2"/>
      <c r="Z263" s="2"/>
      <c r="AA263" s="2"/>
      <c r="AB263" s="2"/>
      <c r="AC263" s="2"/>
      <c r="AD263" s="2"/>
      <c r="AE263" s="2"/>
      <c r="AF263" s="2"/>
      <c r="AG263" s="2"/>
      <c r="AH263" s="40"/>
      <c r="AI263" s="2"/>
      <c r="AJ263" s="2"/>
      <c r="AK263" s="2"/>
      <c r="AL263" s="2"/>
      <c r="AM263" s="2"/>
      <c r="AN263" s="2"/>
      <c r="AO263" s="11" t="s">
        <v>546</v>
      </c>
    </row>
    <row r="264" spans="1:41" ht="18" customHeight="1" thickBot="1" x14ac:dyDescent="0.3">
      <c r="A264" s="335"/>
      <c r="B264" s="351"/>
      <c r="C264" s="364"/>
      <c r="D264" s="82" t="s">
        <v>17</v>
      </c>
      <c r="E264" s="2">
        <v>1295.6099999999999</v>
      </c>
      <c r="F264" s="2">
        <v>1528.82</v>
      </c>
      <c r="G264" s="2">
        <v>1295.6099999999999</v>
      </c>
      <c r="H264" s="2">
        <v>1528.82</v>
      </c>
      <c r="I264" s="2"/>
      <c r="J264" s="2">
        <v>1641.25</v>
      </c>
      <c r="K264" s="11">
        <v>1348.47</v>
      </c>
      <c r="L264" s="2">
        <v>1591.19</v>
      </c>
      <c r="M264" s="11">
        <v>1348.47</v>
      </c>
      <c r="N264" s="2">
        <v>1591.19</v>
      </c>
      <c r="O264" s="2"/>
      <c r="P264" s="2">
        <v>1708.57</v>
      </c>
      <c r="Q264" s="2">
        <v>1348.47</v>
      </c>
      <c r="R264" s="2">
        <v>1591.19</v>
      </c>
      <c r="S264" s="2">
        <v>1348.47</v>
      </c>
      <c r="T264" s="2">
        <v>1591.19</v>
      </c>
      <c r="U264" s="2"/>
      <c r="V264" s="40">
        <v>1708.57</v>
      </c>
      <c r="W264" s="11">
        <v>1426.86</v>
      </c>
      <c r="X264" s="2">
        <v>1683.69</v>
      </c>
      <c r="Y264" s="11">
        <v>1426.86</v>
      </c>
      <c r="Z264" s="2">
        <v>1683.69</v>
      </c>
      <c r="AA264" s="2"/>
      <c r="AB264" s="2">
        <v>1805.78</v>
      </c>
      <c r="AC264" s="2">
        <v>1426.86</v>
      </c>
      <c r="AD264" s="2">
        <v>1683.69</v>
      </c>
      <c r="AE264" s="2">
        <v>1426.86</v>
      </c>
      <c r="AF264" s="2">
        <v>1683.69</v>
      </c>
      <c r="AG264" s="2"/>
      <c r="AH264" s="40">
        <v>1805.78</v>
      </c>
      <c r="AI264" s="11">
        <v>1441.47</v>
      </c>
      <c r="AJ264" s="2">
        <v>1700.93</v>
      </c>
      <c r="AK264" s="11">
        <v>1441.47</v>
      </c>
      <c r="AL264" s="2">
        <v>1700.93</v>
      </c>
      <c r="AM264" s="2"/>
      <c r="AN264" s="2">
        <v>1862.68</v>
      </c>
      <c r="AO264" s="11" t="s">
        <v>531</v>
      </c>
    </row>
    <row r="265" spans="1:41" ht="32.25" customHeight="1" thickBot="1" x14ac:dyDescent="0.3">
      <c r="A265" s="335"/>
      <c r="B265" s="351"/>
      <c r="C265" s="365"/>
      <c r="D265" s="83" t="s">
        <v>86</v>
      </c>
      <c r="E265" s="3">
        <v>888.86</v>
      </c>
      <c r="F265" s="4"/>
      <c r="G265" s="3"/>
      <c r="H265" s="2"/>
      <c r="I265" s="3"/>
      <c r="J265" s="2"/>
      <c r="K265" s="3">
        <v>924.77</v>
      </c>
      <c r="L265" s="4"/>
      <c r="M265" s="3"/>
      <c r="N265" s="2"/>
      <c r="O265" s="3"/>
      <c r="P265" s="2"/>
      <c r="Q265" s="2">
        <v>924.77</v>
      </c>
      <c r="R265" s="2"/>
      <c r="S265" s="2"/>
      <c r="T265" s="2"/>
      <c r="U265" s="2"/>
      <c r="V265" s="40"/>
      <c r="W265" s="3">
        <v>966.08</v>
      </c>
      <c r="X265" s="4"/>
      <c r="Y265" s="3"/>
      <c r="Z265" s="2"/>
      <c r="AA265" s="3"/>
      <c r="AB265" s="2"/>
      <c r="AC265" s="2">
        <v>966.08</v>
      </c>
      <c r="AD265" s="2"/>
      <c r="AE265" s="2"/>
      <c r="AF265" s="2"/>
      <c r="AG265" s="2"/>
      <c r="AH265" s="40"/>
      <c r="AI265" s="3">
        <v>991.45</v>
      </c>
      <c r="AJ265" s="4"/>
      <c r="AK265" s="3"/>
      <c r="AL265" s="2"/>
      <c r="AM265" s="3"/>
      <c r="AN265" s="2"/>
      <c r="AO265" s="11" t="s">
        <v>523</v>
      </c>
    </row>
    <row r="266" spans="1:41" ht="18" customHeight="1" thickBot="1" x14ac:dyDescent="0.3">
      <c r="A266" s="335"/>
      <c r="B266" s="351"/>
      <c r="C266" s="35" t="s">
        <v>295</v>
      </c>
      <c r="D266" s="81" t="s">
        <v>87</v>
      </c>
      <c r="E266" s="28">
        <v>2500.87</v>
      </c>
      <c r="F266" s="2">
        <v>2951.03</v>
      </c>
      <c r="G266" s="2">
        <v>2500.87</v>
      </c>
      <c r="H266" s="2">
        <v>2951.03</v>
      </c>
      <c r="I266" s="2"/>
      <c r="J266" s="2"/>
      <c r="K266" s="11">
        <v>2500.87</v>
      </c>
      <c r="L266" s="2">
        <v>2951.03</v>
      </c>
      <c r="M266" s="11">
        <v>2500.87</v>
      </c>
      <c r="N266" s="2">
        <v>2951.03</v>
      </c>
      <c r="O266" s="2"/>
      <c r="P266" s="2"/>
      <c r="Q266" s="2">
        <v>2500.87</v>
      </c>
      <c r="R266" s="2">
        <v>2951.03</v>
      </c>
      <c r="S266" s="2">
        <v>2500.87</v>
      </c>
      <c r="T266" s="2">
        <v>2951.03</v>
      </c>
      <c r="U266" s="2"/>
      <c r="V266" s="40"/>
      <c r="W266" s="11">
        <v>2500.87</v>
      </c>
      <c r="X266" s="2">
        <v>2951.03</v>
      </c>
      <c r="Y266" s="11">
        <v>2500.87</v>
      </c>
      <c r="Z266" s="2">
        <v>2951.03</v>
      </c>
      <c r="AA266" s="2"/>
      <c r="AB266" s="2"/>
      <c r="AC266" s="2">
        <v>2500.87</v>
      </c>
      <c r="AD266" s="2">
        <v>2951.03</v>
      </c>
      <c r="AE266" s="2">
        <v>2500.87</v>
      </c>
      <c r="AF266" s="2">
        <v>2951.03</v>
      </c>
      <c r="AG266" s="2"/>
      <c r="AH266" s="40"/>
      <c r="AI266" s="11">
        <v>2500.87</v>
      </c>
      <c r="AJ266" s="2">
        <v>2951.03</v>
      </c>
      <c r="AK266" s="11">
        <v>2500.87</v>
      </c>
      <c r="AL266" s="2">
        <v>2951.03</v>
      </c>
      <c r="AM266" s="2"/>
      <c r="AN266" s="2"/>
      <c r="AO266" s="11" t="s">
        <v>523</v>
      </c>
    </row>
    <row r="267" spans="1:41" ht="18" customHeight="1" thickBot="1" x14ac:dyDescent="0.3">
      <c r="A267" s="335"/>
      <c r="B267" s="351"/>
      <c r="C267" s="36" t="s">
        <v>296</v>
      </c>
      <c r="D267" s="81" t="s">
        <v>87</v>
      </c>
      <c r="E267" s="28">
        <v>2500.87</v>
      </c>
      <c r="F267" s="2">
        <v>2951.03</v>
      </c>
      <c r="G267" s="2">
        <v>2500.87</v>
      </c>
      <c r="H267" s="2">
        <v>2951.03</v>
      </c>
      <c r="I267" s="2"/>
      <c r="J267" s="2"/>
      <c r="K267" s="11">
        <v>2500.87</v>
      </c>
      <c r="L267" s="2">
        <v>2951.03</v>
      </c>
      <c r="M267" s="11">
        <v>2500.87</v>
      </c>
      <c r="N267" s="2">
        <v>2951.03</v>
      </c>
      <c r="O267" s="2"/>
      <c r="P267" s="2"/>
      <c r="Q267" s="2">
        <v>2500.87</v>
      </c>
      <c r="R267" s="2">
        <v>2951.03</v>
      </c>
      <c r="S267" s="2">
        <v>2500.87</v>
      </c>
      <c r="T267" s="2">
        <v>2951.03</v>
      </c>
      <c r="U267" s="2"/>
      <c r="V267" s="40"/>
      <c r="W267" s="11">
        <v>2500.87</v>
      </c>
      <c r="X267" s="2">
        <v>2951.03</v>
      </c>
      <c r="Y267" s="11">
        <v>2500.87</v>
      </c>
      <c r="Z267" s="2">
        <v>2951.03</v>
      </c>
      <c r="AA267" s="2"/>
      <c r="AB267" s="2"/>
      <c r="AC267" s="2">
        <v>2500.87</v>
      </c>
      <c r="AD267" s="2">
        <v>2951.03</v>
      </c>
      <c r="AE267" s="2">
        <v>2500.87</v>
      </c>
      <c r="AF267" s="2">
        <v>2951.03</v>
      </c>
      <c r="AG267" s="2"/>
      <c r="AH267" s="40"/>
      <c r="AI267" s="11">
        <v>2500.87</v>
      </c>
      <c r="AJ267" s="2">
        <v>2951.03</v>
      </c>
      <c r="AK267" s="11">
        <v>2500.87</v>
      </c>
      <c r="AL267" s="2">
        <v>2951.03</v>
      </c>
      <c r="AM267" s="2"/>
      <c r="AN267" s="2"/>
      <c r="AO267" s="11" t="s">
        <v>523</v>
      </c>
    </row>
    <row r="268" spans="1:41" ht="30.75" customHeight="1" thickBot="1" x14ac:dyDescent="0.3">
      <c r="A268" s="335"/>
      <c r="B268" s="351"/>
      <c r="C268" s="366" t="s">
        <v>297</v>
      </c>
      <c r="D268" s="81" t="s">
        <v>456</v>
      </c>
      <c r="E268" s="2">
        <v>2499.8200000000002</v>
      </c>
      <c r="F268" s="2">
        <v>2499.8200000000002</v>
      </c>
      <c r="G268" s="2"/>
      <c r="H268" s="2"/>
      <c r="I268" s="2"/>
      <c r="J268" s="2"/>
      <c r="K268" s="11">
        <v>2578.08</v>
      </c>
      <c r="L268" s="2">
        <v>2578.08</v>
      </c>
      <c r="M268" s="11"/>
      <c r="N268" s="2"/>
      <c r="O268" s="2"/>
      <c r="P268" s="2"/>
      <c r="Q268" s="2">
        <v>2578.08</v>
      </c>
      <c r="R268" s="2">
        <v>2578.08</v>
      </c>
      <c r="S268" s="2"/>
      <c r="T268" s="2"/>
      <c r="U268" s="2"/>
      <c r="V268" s="40"/>
      <c r="W268" s="11">
        <v>2630.8</v>
      </c>
      <c r="X268" s="2">
        <v>2630.8</v>
      </c>
      <c r="Y268" s="11"/>
      <c r="Z268" s="2"/>
      <c r="AA268" s="2"/>
      <c r="AB268" s="2"/>
      <c r="AC268" s="2">
        <v>2630.8</v>
      </c>
      <c r="AD268" s="2">
        <v>2630.8</v>
      </c>
      <c r="AE268" s="2"/>
      <c r="AF268" s="2"/>
      <c r="AG268" s="2"/>
      <c r="AH268" s="40"/>
      <c r="AI268" s="11">
        <v>2645.15</v>
      </c>
      <c r="AJ268" s="2">
        <v>2645.15</v>
      </c>
      <c r="AK268" s="11"/>
      <c r="AL268" s="2"/>
      <c r="AM268" s="2"/>
      <c r="AN268" s="2"/>
      <c r="AO268" s="11" t="s">
        <v>523</v>
      </c>
    </row>
    <row r="269" spans="1:41" ht="18" customHeight="1" thickBot="1" x14ac:dyDescent="0.3">
      <c r="A269" s="335"/>
      <c r="B269" s="351"/>
      <c r="C269" s="367"/>
      <c r="D269" s="84" t="s">
        <v>87</v>
      </c>
      <c r="E269" s="2">
        <v>2500.87</v>
      </c>
      <c r="F269" s="2">
        <v>2951.03</v>
      </c>
      <c r="G269" s="2">
        <v>2500.87</v>
      </c>
      <c r="H269" s="2">
        <v>2951.03</v>
      </c>
      <c r="I269" s="2"/>
      <c r="J269" s="2"/>
      <c r="K269" s="11">
        <v>2500.87</v>
      </c>
      <c r="L269" s="2">
        <v>2951.03</v>
      </c>
      <c r="M269" s="11">
        <v>2500.87</v>
      </c>
      <c r="N269" s="2">
        <v>2951.03</v>
      </c>
      <c r="O269" s="2"/>
      <c r="P269" s="2"/>
      <c r="Q269" s="2">
        <v>2500.87</v>
      </c>
      <c r="R269" s="2">
        <v>2951.03</v>
      </c>
      <c r="S269" s="2">
        <v>2500.87</v>
      </c>
      <c r="T269" s="2">
        <v>2951.03</v>
      </c>
      <c r="U269" s="2"/>
      <c r="V269" s="40"/>
      <c r="W269" s="11">
        <v>2500.87</v>
      </c>
      <c r="X269" s="2">
        <v>2951.03</v>
      </c>
      <c r="Y269" s="11">
        <v>2500.87</v>
      </c>
      <c r="Z269" s="2">
        <v>2951.03</v>
      </c>
      <c r="AA269" s="2"/>
      <c r="AB269" s="2"/>
      <c r="AC269" s="2">
        <v>2500.87</v>
      </c>
      <c r="AD269" s="2">
        <v>2951.03</v>
      </c>
      <c r="AE269" s="2">
        <v>2500.87</v>
      </c>
      <c r="AF269" s="2">
        <v>2951.03</v>
      </c>
      <c r="AG269" s="2"/>
      <c r="AH269" s="40"/>
      <c r="AI269" s="11">
        <v>2500.87</v>
      </c>
      <c r="AJ269" s="2">
        <v>2951.03</v>
      </c>
      <c r="AK269" s="11">
        <v>2500.87</v>
      </c>
      <c r="AL269" s="2">
        <v>2951.03</v>
      </c>
      <c r="AM269" s="2"/>
      <c r="AN269" s="2"/>
      <c r="AO269" s="11" t="s">
        <v>523</v>
      </c>
    </row>
    <row r="270" spans="1:41" ht="18" customHeight="1" thickBot="1" x14ac:dyDescent="0.3">
      <c r="A270" s="335"/>
      <c r="B270" s="351"/>
      <c r="C270" s="36" t="s">
        <v>298</v>
      </c>
      <c r="D270" s="84" t="s">
        <v>87</v>
      </c>
      <c r="E270" s="2">
        <v>2500.87</v>
      </c>
      <c r="F270" s="2">
        <v>2951.03</v>
      </c>
      <c r="G270" s="2">
        <v>2500.87</v>
      </c>
      <c r="H270" s="2">
        <v>2951.03</v>
      </c>
      <c r="I270" s="2"/>
      <c r="J270" s="2"/>
      <c r="K270" s="11">
        <v>2500.87</v>
      </c>
      <c r="L270" s="2">
        <v>2951.03</v>
      </c>
      <c r="M270" s="11">
        <v>2500.87</v>
      </c>
      <c r="N270" s="2">
        <v>2951.03</v>
      </c>
      <c r="O270" s="2"/>
      <c r="P270" s="2"/>
      <c r="Q270" s="2">
        <v>2500.87</v>
      </c>
      <c r="R270" s="2">
        <v>2951.03</v>
      </c>
      <c r="S270" s="2">
        <v>2500.87</v>
      </c>
      <c r="T270" s="2">
        <v>2951.03</v>
      </c>
      <c r="U270" s="2"/>
      <c r="V270" s="40"/>
      <c r="W270" s="11">
        <v>2500.87</v>
      </c>
      <c r="X270" s="2">
        <v>2951.03</v>
      </c>
      <c r="Y270" s="11">
        <v>2500.87</v>
      </c>
      <c r="Z270" s="2">
        <v>2951.03</v>
      </c>
      <c r="AA270" s="2"/>
      <c r="AB270" s="2"/>
      <c r="AC270" s="2">
        <v>2500.87</v>
      </c>
      <c r="AD270" s="2">
        <v>2951.03</v>
      </c>
      <c r="AE270" s="2">
        <v>2500.87</v>
      </c>
      <c r="AF270" s="2">
        <v>2951.03</v>
      </c>
      <c r="AG270" s="2"/>
      <c r="AH270" s="40"/>
      <c r="AI270" s="11">
        <v>2500.87</v>
      </c>
      <c r="AJ270" s="2">
        <v>2951.03</v>
      </c>
      <c r="AK270" s="11">
        <v>2500.87</v>
      </c>
      <c r="AL270" s="2">
        <v>2951.03</v>
      </c>
      <c r="AM270" s="2"/>
      <c r="AN270" s="2"/>
      <c r="AO270" s="11" t="s">
        <v>523</v>
      </c>
    </row>
    <row r="271" spans="1:41" ht="18" customHeight="1" thickBot="1" x14ac:dyDescent="0.3">
      <c r="A271" s="335"/>
      <c r="B271" s="351"/>
      <c r="C271" s="36" t="s">
        <v>299</v>
      </c>
      <c r="D271" s="84" t="s">
        <v>87</v>
      </c>
      <c r="E271" s="2">
        <v>2500.87</v>
      </c>
      <c r="F271" s="2">
        <v>2951.03</v>
      </c>
      <c r="G271" s="2">
        <v>2500.87</v>
      </c>
      <c r="H271" s="2">
        <v>2951.03</v>
      </c>
      <c r="I271" s="2"/>
      <c r="J271" s="2"/>
      <c r="K271" s="11">
        <v>2500.87</v>
      </c>
      <c r="L271" s="2">
        <v>2951.03</v>
      </c>
      <c r="M271" s="11">
        <v>2500.87</v>
      </c>
      <c r="N271" s="2">
        <v>2951.03</v>
      </c>
      <c r="O271" s="2"/>
      <c r="P271" s="2"/>
      <c r="Q271" s="2">
        <v>2500.87</v>
      </c>
      <c r="R271" s="2">
        <v>2951.03</v>
      </c>
      <c r="S271" s="2">
        <v>2500.87</v>
      </c>
      <c r="T271" s="2">
        <v>2951.03</v>
      </c>
      <c r="U271" s="2"/>
      <c r="V271" s="40"/>
      <c r="W271" s="11">
        <v>2500.87</v>
      </c>
      <c r="X271" s="2">
        <v>2951.03</v>
      </c>
      <c r="Y271" s="11">
        <v>2500.87</v>
      </c>
      <c r="Z271" s="2">
        <v>2951.03</v>
      </c>
      <c r="AA271" s="2"/>
      <c r="AB271" s="2"/>
      <c r="AC271" s="2">
        <v>2500.87</v>
      </c>
      <c r="AD271" s="2">
        <v>2951.03</v>
      </c>
      <c r="AE271" s="2">
        <v>2500.87</v>
      </c>
      <c r="AF271" s="2">
        <v>2951.03</v>
      </c>
      <c r="AG271" s="2"/>
      <c r="AH271" s="40"/>
      <c r="AI271" s="11">
        <v>2500.87</v>
      </c>
      <c r="AJ271" s="2">
        <v>2951.03</v>
      </c>
      <c r="AK271" s="11">
        <v>2500.87</v>
      </c>
      <c r="AL271" s="2">
        <v>2951.03</v>
      </c>
      <c r="AM271" s="2"/>
      <c r="AN271" s="2"/>
      <c r="AO271" s="11" t="s">
        <v>523</v>
      </c>
    </row>
    <row r="272" spans="1:41" ht="18" customHeight="1" thickBot="1" x14ac:dyDescent="0.3">
      <c r="A272" s="335"/>
      <c r="B272" s="351"/>
      <c r="C272" s="36" t="s">
        <v>300</v>
      </c>
      <c r="D272" s="84" t="s">
        <v>87</v>
      </c>
      <c r="E272" s="2">
        <v>2500.87</v>
      </c>
      <c r="F272" s="2">
        <v>2951.03</v>
      </c>
      <c r="G272" s="2">
        <v>2500.87</v>
      </c>
      <c r="H272" s="2">
        <v>2951.03</v>
      </c>
      <c r="I272" s="2"/>
      <c r="J272" s="2"/>
      <c r="K272" s="11">
        <v>2500.87</v>
      </c>
      <c r="L272" s="2">
        <v>2951.03</v>
      </c>
      <c r="M272" s="11">
        <v>2500.87</v>
      </c>
      <c r="N272" s="2">
        <v>2951.03</v>
      </c>
      <c r="O272" s="2"/>
      <c r="P272" s="2"/>
      <c r="Q272" s="2">
        <v>2500.87</v>
      </c>
      <c r="R272" s="2">
        <v>2951.03</v>
      </c>
      <c r="S272" s="2">
        <v>2500.87</v>
      </c>
      <c r="T272" s="2">
        <v>2951.03</v>
      </c>
      <c r="U272" s="2"/>
      <c r="V272" s="40"/>
      <c r="W272" s="11">
        <v>2500.87</v>
      </c>
      <c r="X272" s="2">
        <v>2951.03</v>
      </c>
      <c r="Y272" s="11">
        <v>2500.87</v>
      </c>
      <c r="Z272" s="2">
        <v>2951.03</v>
      </c>
      <c r="AA272" s="2"/>
      <c r="AB272" s="2"/>
      <c r="AC272" s="2">
        <v>2500.87</v>
      </c>
      <c r="AD272" s="2">
        <v>2951.03</v>
      </c>
      <c r="AE272" s="2">
        <v>2500.87</v>
      </c>
      <c r="AF272" s="2">
        <v>2951.03</v>
      </c>
      <c r="AG272" s="2"/>
      <c r="AH272" s="40"/>
      <c r="AI272" s="11">
        <v>2500.87</v>
      </c>
      <c r="AJ272" s="2">
        <v>2951.03</v>
      </c>
      <c r="AK272" s="11">
        <v>2500.87</v>
      </c>
      <c r="AL272" s="2">
        <v>2951.03</v>
      </c>
      <c r="AM272" s="2"/>
      <c r="AN272" s="2"/>
      <c r="AO272" s="11" t="s">
        <v>523</v>
      </c>
    </row>
    <row r="273" spans="1:41" ht="18" customHeight="1" thickBot="1" x14ac:dyDescent="0.3">
      <c r="A273" s="335"/>
      <c r="B273" s="351"/>
      <c r="C273" s="36" t="s">
        <v>301</v>
      </c>
      <c r="D273" s="84" t="s">
        <v>87</v>
      </c>
      <c r="E273" s="2">
        <v>2500.87</v>
      </c>
      <c r="F273" s="2">
        <v>2951.03</v>
      </c>
      <c r="G273" s="2">
        <v>2500.87</v>
      </c>
      <c r="H273" s="2">
        <v>2951.03</v>
      </c>
      <c r="I273" s="2"/>
      <c r="J273" s="2"/>
      <c r="K273" s="11">
        <v>2500.87</v>
      </c>
      <c r="L273" s="2">
        <v>2951.03</v>
      </c>
      <c r="M273" s="11">
        <v>2500.87</v>
      </c>
      <c r="N273" s="2">
        <v>2951.03</v>
      </c>
      <c r="O273" s="2"/>
      <c r="P273" s="2"/>
      <c r="Q273" s="2">
        <v>2500.87</v>
      </c>
      <c r="R273" s="2">
        <v>2951.03</v>
      </c>
      <c r="S273" s="2">
        <v>2500.87</v>
      </c>
      <c r="T273" s="2">
        <v>2951.03</v>
      </c>
      <c r="U273" s="2"/>
      <c r="V273" s="40"/>
      <c r="W273" s="11">
        <v>2500.87</v>
      </c>
      <c r="X273" s="2">
        <v>2951.03</v>
      </c>
      <c r="Y273" s="11">
        <v>2500.87</v>
      </c>
      <c r="Z273" s="2">
        <v>2951.03</v>
      </c>
      <c r="AA273" s="2"/>
      <c r="AB273" s="2"/>
      <c r="AC273" s="2">
        <v>2500.87</v>
      </c>
      <c r="AD273" s="2">
        <v>2951.03</v>
      </c>
      <c r="AE273" s="2">
        <v>2500.87</v>
      </c>
      <c r="AF273" s="2">
        <v>2951.03</v>
      </c>
      <c r="AG273" s="2"/>
      <c r="AH273" s="40"/>
      <c r="AI273" s="11">
        <v>2500.87</v>
      </c>
      <c r="AJ273" s="2">
        <v>2951.03</v>
      </c>
      <c r="AK273" s="11">
        <v>2500.87</v>
      </c>
      <c r="AL273" s="2">
        <v>2951.03</v>
      </c>
      <c r="AM273" s="2"/>
      <c r="AN273" s="2"/>
      <c r="AO273" s="11" t="s">
        <v>523</v>
      </c>
    </row>
    <row r="274" spans="1:41" ht="18" customHeight="1" thickBot="1" x14ac:dyDescent="0.3">
      <c r="A274" s="335"/>
      <c r="B274" s="351"/>
      <c r="C274" s="36" t="s">
        <v>302</v>
      </c>
      <c r="D274" s="84" t="s">
        <v>87</v>
      </c>
      <c r="E274" s="2">
        <v>2500.87</v>
      </c>
      <c r="F274" s="2">
        <v>2951.03</v>
      </c>
      <c r="G274" s="2">
        <v>2500.87</v>
      </c>
      <c r="H274" s="2">
        <v>2951.03</v>
      </c>
      <c r="I274" s="2"/>
      <c r="J274" s="2"/>
      <c r="K274" s="11">
        <v>2500.87</v>
      </c>
      <c r="L274" s="2">
        <v>2951.03</v>
      </c>
      <c r="M274" s="11">
        <v>2500.87</v>
      </c>
      <c r="N274" s="2">
        <v>2951.03</v>
      </c>
      <c r="O274" s="2"/>
      <c r="P274" s="2"/>
      <c r="Q274" s="2">
        <v>2500.87</v>
      </c>
      <c r="R274" s="2">
        <v>2951.03</v>
      </c>
      <c r="S274" s="2">
        <v>2500.87</v>
      </c>
      <c r="T274" s="2">
        <v>2951.03</v>
      </c>
      <c r="U274" s="2"/>
      <c r="V274" s="40"/>
      <c r="W274" s="11">
        <v>2500.87</v>
      </c>
      <c r="X274" s="2">
        <v>2951.03</v>
      </c>
      <c r="Y274" s="11">
        <v>2500.87</v>
      </c>
      <c r="Z274" s="2">
        <v>2951.03</v>
      </c>
      <c r="AA274" s="2"/>
      <c r="AB274" s="2"/>
      <c r="AC274" s="2">
        <v>2500.87</v>
      </c>
      <c r="AD274" s="2">
        <v>2951.03</v>
      </c>
      <c r="AE274" s="2">
        <v>2500.87</v>
      </c>
      <c r="AF274" s="2">
        <v>2951.03</v>
      </c>
      <c r="AG274" s="2"/>
      <c r="AH274" s="40"/>
      <c r="AI274" s="11">
        <v>2500.87</v>
      </c>
      <c r="AJ274" s="2">
        <v>2951.03</v>
      </c>
      <c r="AK274" s="11">
        <v>2500.87</v>
      </c>
      <c r="AL274" s="2">
        <v>2951.03</v>
      </c>
      <c r="AM274" s="2"/>
      <c r="AN274" s="2"/>
      <c r="AO274" s="11" t="s">
        <v>523</v>
      </c>
    </row>
    <row r="275" spans="1:41" ht="18" customHeight="1" thickBot="1" x14ac:dyDescent="0.3">
      <c r="A275" s="336"/>
      <c r="B275" s="357"/>
      <c r="C275" s="37" t="s">
        <v>303</v>
      </c>
      <c r="D275" s="84" t="s">
        <v>87</v>
      </c>
      <c r="E275" s="2">
        <v>2500.87</v>
      </c>
      <c r="F275" s="2">
        <v>2951.03</v>
      </c>
      <c r="G275" s="2">
        <v>2500.87</v>
      </c>
      <c r="H275" s="2">
        <v>2951.03</v>
      </c>
      <c r="I275" s="2"/>
      <c r="J275" s="2"/>
      <c r="K275" s="11">
        <v>2500.87</v>
      </c>
      <c r="L275" s="2">
        <v>2951.03</v>
      </c>
      <c r="M275" s="11">
        <v>2500.87</v>
      </c>
      <c r="N275" s="2">
        <v>2951.03</v>
      </c>
      <c r="O275" s="2"/>
      <c r="P275" s="2"/>
      <c r="Q275" s="2">
        <v>2500.87</v>
      </c>
      <c r="R275" s="2">
        <v>2951.03</v>
      </c>
      <c r="S275" s="2">
        <v>2500.87</v>
      </c>
      <c r="T275" s="2">
        <v>2951.03</v>
      </c>
      <c r="U275" s="2"/>
      <c r="V275" s="40"/>
      <c r="W275" s="11">
        <v>2500.87</v>
      </c>
      <c r="X275" s="2">
        <v>2951.03</v>
      </c>
      <c r="Y275" s="11">
        <v>2500.87</v>
      </c>
      <c r="Z275" s="2">
        <v>2951.03</v>
      </c>
      <c r="AA275" s="2"/>
      <c r="AB275" s="2"/>
      <c r="AC275" s="2">
        <v>2500.87</v>
      </c>
      <c r="AD275" s="2">
        <v>2951.03</v>
      </c>
      <c r="AE275" s="2">
        <v>2500.87</v>
      </c>
      <c r="AF275" s="2">
        <v>2951.03</v>
      </c>
      <c r="AG275" s="2"/>
      <c r="AH275" s="40"/>
      <c r="AI275" s="11">
        <v>2500.87</v>
      </c>
      <c r="AJ275" s="2">
        <v>2951.03</v>
      </c>
      <c r="AK275" s="11">
        <v>2500.87</v>
      </c>
      <c r="AL275" s="2">
        <v>2951.03</v>
      </c>
      <c r="AM275" s="2"/>
      <c r="AN275" s="2"/>
      <c r="AO275" s="11" t="s">
        <v>523</v>
      </c>
    </row>
    <row r="276" spans="1:41" ht="48" customHeight="1" thickBot="1" x14ac:dyDescent="0.3">
      <c r="A276" s="334">
        <v>21</v>
      </c>
      <c r="B276" s="356" t="s">
        <v>85</v>
      </c>
      <c r="C276" s="360" t="s">
        <v>84</v>
      </c>
      <c r="D276" s="73" t="s">
        <v>426</v>
      </c>
      <c r="E276" s="2">
        <v>2610.21</v>
      </c>
      <c r="F276" s="2">
        <v>3080.05</v>
      </c>
      <c r="G276" s="2">
        <v>2610.21</v>
      </c>
      <c r="H276" s="2">
        <v>3080.05</v>
      </c>
      <c r="I276" s="2"/>
      <c r="J276" s="2"/>
      <c r="K276" s="11">
        <v>2697.98</v>
      </c>
      <c r="L276" s="2">
        <v>3183.62</v>
      </c>
      <c r="M276" s="11">
        <v>2697.98</v>
      </c>
      <c r="N276" s="2">
        <v>3183.62</v>
      </c>
      <c r="O276" s="2"/>
      <c r="P276" s="2"/>
      <c r="Q276" s="2">
        <v>2697.98</v>
      </c>
      <c r="R276" s="2">
        <v>3183.62</v>
      </c>
      <c r="S276" s="2">
        <v>2697.98</v>
      </c>
      <c r="T276" s="2">
        <v>3183.62</v>
      </c>
      <c r="U276" s="2"/>
      <c r="V276" s="40"/>
      <c r="W276" s="11">
        <v>2802.9</v>
      </c>
      <c r="X276" s="2">
        <v>3307.42</v>
      </c>
      <c r="Y276" s="11">
        <v>2802.9</v>
      </c>
      <c r="Z276" s="2">
        <v>3307.42</v>
      </c>
      <c r="AA276" s="2"/>
      <c r="AB276" s="2"/>
      <c r="AC276" s="2">
        <v>2802.9</v>
      </c>
      <c r="AD276" s="2">
        <v>3307.42</v>
      </c>
      <c r="AE276" s="2">
        <v>2802.9</v>
      </c>
      <c r="AF276" s="2">
        <v>3307.42</v>
      </c>
      <c r="AG276" s="2"/>
      <c r="AH276" s="40"/>
      <c r="AI276" s="11">
        <v>2894.56</v>
      </c>
      <c r="AJ276" s="2">
        <v>3415.58</v>
      </c>
      <c r="AK276" s="11">
        <v>2894.56</v>
      </c>
      <c r="AL276" s="2">
        <v>3415.58</v>
      </c>
      <c r="AM276" s="2"/>
      <c r="AN276" s="2"/>
      <c r="AO276" s="11" t="s">
        <v>502</v>
      </c>
    </row>
    <row r="277" spans="1:41" ht="18.75" customHeight="1" thickBot="1" x14ac:dyDescent="0.3">
      <c r="A277" s="335"/>
      <c r="B277" s="351"/>
      <c r="C277" s="348"/>
      <c r="D277" s="73" t="s">
        <v>427</v>
      </c>
      <c r="E277" s="2">
        <v>5892.72</v>
      </c>
      <c r="F277" s="2"/>
      <c r="G277" s="2"/>
      <c r="H277" s="2"/>
      <c r="I277" s="2"/>
      <c r="J277" s="2"/>
      <c r="K277" s="11">
        <v>6113.96</v>
      </c>
      <c r="L277" s="2"/>
      <c r="M277" s="11"/>
      <c r="N277" s="2"/>
      <c r="O277" s="2"/>
      <c r="P277" s="2"/>
      <c r="Q277" s="2">
        <v>6113.96</v>
      </c>
      <c r="R277" s="2"/>
      <c r="S277" s="2"/>
      <c r="T277" s="2"/>
      <c r="U277" s="2"/>
      <c r="V277" s="40"/>
      <c r="W277" s="11">
        <v>6377.43</v>
      </c>
      <c r="X277" s="2"/>
      <c r="Y277" s="11"/>
      <c r="Z277" s="2"/>
      <c r="AA277" s="2"/>
      <c r="AB277" s="2"/>
      <c r="AC277" s="2">
        <v>6377.43</v>
      </c>
      <c r="AD277" s="2"/>
      <c r="AE277" s="2"/>
      <c r="AF277" s="2"/>
      <c r="AG277" s="2"/>
      <c r="AH277" s="40"/>
      <c r="AI277" s="11">
        <v>6599.74</v>
      </c>
      <c r="AJ277" s="2"/>
      <c r="AK277" s="11"/>
      <c r="AL277" s="2"/>
      <c r="AM277" s="2"/>
      <c r="AN277" s="2"/>
      <c r="AO277" s="11" t="s">
        <v>502</v>
      </c>
    </row>
    <row r="278" spans="1:41" ht="51" customHeight="1" thickBot="1" x14ac:dyDescent="0.3">
      <c r="A278" s="335"/>
      <c r="B278" s="351"/>
      <c r="C278" s="348"/>
      <c r="D278" s="73" t="s">
        <v>537</v>
      </c>
      <c r="E278" s="2">
        <v>1571.44</v>
      </c>
      <c r="F278" s="2">
        <v>1854.3</v>
      </c>
      <c r="G278" s="2">
        <v>1571.44</v>
      </c>
      <c r="H278" s="2">
        <v>1854.3</v>
      </c>
      <c r="I278" s="2">
        <v>1967.57</v>
      </c>
      <c r="J278" s="2"/>
      <c r="K278" s="11">
        <v>1635.64</v>
      </c>
      <c r="L278" s="11">
        <v>1930.05</v>
      </c>
      <c r="M278" s="11">
        <v>1635.64</v>
      </c>
      <c r="N278" s="11">
        <v>1930.05</v>
      </c>
      <c r="O278" s="2">
        <v>2047.52</v>
      </c>
      <c r="P278" s="2"/>
      <c r="Q278" s="2"/>
      <c r="R278" s="2"/>
      <c r="S278" s="2"/>
      <c r="T278" s="2"/>
      <c r="U278" s="2"/>
      <c r="V278" s="40"/>
      <c r="W278" s="11"/>
      <c r="X278" s="11"/>
      <c r="Y278" s="11"/>
      <c r="Z278" s="11"/>
      <c r="AA278" s="2"/>
      <c r="AB278" s="2"/>
      <c r="AC278" s="2"/>
      <c r="AD278" s="2"/>
      <c r="AE278" s="2"/>
      <c r="AF278" s="2"/>
      <c r="AG278" s="2"/>
      <c r="AH278" s="40"/>
      <c r="AI278" s="11"/>
      <c r="AJ278" s="11"/>
      <c r="AK278" s="11"/>
      <c r="AL278" s="11"/>
      <c r="AM278" s="2"/>
      <c r="AN278" s="2"/>
      <c r="AO278" s="11" t="s">
        <v>546</v>
      </c>
    </row>
    <row r="279" spans="1:41" ht="110.25" customHeight="1" thickBot="1" x14ac:dyDescent="0.3">
      <c r="A279" s="335"/>
      <c r="B279" s="351"/>
      <c r="C279" s="348"/>
      <c r="D279" s="73" t="s">
        <v>542</v>
      </c>
      <c r="E279" s="2">
        <v>2926.47</v>
      </c>
      <c r="F279" s="2"/>
      <c r="G279" s="2">
        <v>2926.47</v>
      </c>
      <c r="H279" s="2"/>
      <c r="I279" s="2">
        <v>3055.21</v>
      </c>
      <c r="J279" s="2"/>
      <c r="K279" s="2">
        <v>3016.66</v>
      </c>
      <c r="L279" s="2"/>
      <c r="M279" s="2">
        <v>3016.66</v>
      </c>
      <c r="N279" s="2"/>
      <c r="O279" s="2">
        <v>3105.35</v>
      </c>
      <c r="P279" s="2"/>
      <c r="Q279" s="2"/>
      <c r="R279" s="2"/>
      <c r="S279" s="2"/>
      <c r="T279" s="2"/>
      <c r="U279" s="2"/>
      <c r="V279" s="40"/>
      <c r="W279" s="2"/>
      <c r="X279" s="2"/>
      <c r="Y279" s="2"/>
      <c r="Z279" s="2"/>
      <c r="AA279" s="2"/>
      <c r="AB279" s="2"/>
      <c r="AC279" s="2"/>
      <c r="AD279" s="2"/>
      <c r="AE279" s="2"/>
      <c r="AF279" s="2"/>
      <c r="AG279" s="2"/>
      <c r="AH279" s="40"/>
      <c r="AI279" s="2"/>
      <c r="AJ279" s="2"/>
      <c r="AK279" s="2"/>
      <c r="AL279" s="2"/>
      <c r="AM279" s="2"/>
      <c r="AN279" s="2"/>
      <c r="AO279" s="11" t="s">
        <v>546</v>
      </c>
    </row>
    <row r="280" spans="1:41" ht="18" customHeight="1" thickBot="1" x14ac:dyDescent="0.3">
      <c r="A280" s="335"/>
      <c r="B280" s="351"/>
      <c r="C280" s="361"/>
      <c r="D280" s="73" t="s">
        <v>83</v>
      </c>
      <c r="E280" s="2">
        <v>1932.83</v>
      </c>
      <c r="F280" s="2">
        <v>2280.7399999999998</v>
      </c>
      <c r="G280" s="2"/>
      <c r="H280" s="2"/>
      <c r="I280" s="2"/>
      <c r="J280" s="2"/>
      <c r="K280" s="11">
        <v>2012.14</v>
      </c>
      <c r="L280" s="2">
        <v>2374.33</v>
      </c>
      <c r="M280" s="2"/>
      <c r="N280" s="2"/>
      <c r="O280" s="2"/>
      <c r="P280" s="2"/>
      <c r="Q280" s="2">
        <v>2012.14</v>
      </c>
      <c r="R280" s="2">
        <v>2374.33</v>
      </c>
      <c r="S280" s="2"/>
      <c r="T280" s="2"/>
      <c r="U280" s="2"/>
      <c r="V280" s="40"/>
      <c r="W280" s="11">
        <v>2101.4299999999998</v>
      </c>
      <c r="X280" s="2">
        <v>2479.69</v>
      </c>
      <c r="Y280" s="2"/>
      <c r="Z280" s="2"/>
      <c r="AA280" s="2"/>
      <c r="AB280" s="2"/>
      <c r="AC280" s="2">
        <v>2101.4299999999998</v>
      </c>
      <c r="AD280" s="2">
        <v>2479.69</v>
      </c>
      <c r="AE280" s="2"/>
      <c r="AF280" s="2"/>
      <c r="AG280" s="2"/>
      <c r="AH280" s="40"/>
      <c r="AI280" s="11">
        <v>2185</v>
      </c>
      <c r="AJ280" s="2">
        <v>2578.3000000000002</v>
      </c>
      <c r="AK280" s="2"/>
      <c r="AL280" s="2"/>
      <c r="AM280" s="2"/>
      <c r="AN280" s="2"/>
      <c r="AO280" s="11" t="s">
        <v>500</v>
      </c>
    </row>
    <row r="281" spans="1:41" ht="48" customHeight="1" thickBot="1" x14ac:dyDescent="0.3">
      <c r="A281" s="335"/>
      <c r="B281" s="351"/>
      <c r="C281" s="362" t="s">
        <v>304</v>
      </c>
      <c r="D281" s="73" t="s">
        <v>426</v>
      </c>
      <c r="E281" s="2">
        <v>2610.21</v>
      </c>
      <c r="F281" s="2">
        <v>3080.05</v>
      </c>
      <c r="G281" s="2">
        <v>2610.21</v>
      </c>
      <c r="H281" s="2">
        <v>3080.05</v>
      </c>
      <c r="I281" s="2"/>
      <c r="J281" s="2"/>
      <c r="K281" s="11">
        <v>2697.98</v>
      </c>
      <c r="L281" s="2">
        <v>3183.62</v>
      </c>
      <c r="M281" s="11">
        <v>2697.98</v>
      </c>
      <c r="N281" s="2">
        <v>3183.62</v>
      </c>
      <c r="O281" s="2"/>
      <c r="P281" s="2"/>
      <c r="Q281" s="2">
        <v>2697.98</v>
      </c>
      <c r="R281" s="2">
        <v>3183.62</v>
      </c>
      <c r="S281" s="2">
        <v>2697.98</v>
      </c>
      <c r="T281" s="2">
        <v>3183.62</v>
      </c>
      <c r="U281" s="2"/>
      <c r="V281" s="40"/>
      <c r="W281" s="11">
        <v>2802.9</v>
      </c>
      <c r="X281" s="2">
        <v>3307.42</v>
      </c>
      <c r="Y281" s="11">
        <v>2802.9</v>
      </c>
      <c r="Z281" s="2">
        <v>3307.42</v>
      </c>
      <c r="AA281" s="2"/>
      <c r="AB281" s="2"/>
      <c r="AC281" s="2">
        <v>2802.9</v>
      </c>
      <c r="AD281" s="2">
        <v>3307.42</v>
      </c>
      <c r="AE281" s="2">
        <v>2802.9</v>
      </c>
      <c r="AF281" s="2">
        <v>3307.42</v>
      </c>
      <c r="AG281" s="2"/>
      <c r="AH281" s="40"/>
      <c r="AI281" s="11">
        <v>2894.56</v>
      </c>
      <c r="AJ281" s="2">
        <v>3415.58</v>
      </c>
      <c r="AK281" s="11">
        <v>2894.56</v>
      </c>
      <c r="AL281" s="2">
        <v>3415.58</v>
      </c>
      <c r="AM281" s="2"/>
      <c r="AN281" s="2"/>
      <c r="AO281" s="11" t="s">
        <v>502</v>
      </c>
    </row>
    <row r="282" spans="1:41" ht="18" customHeight="1" thickBot="1" x14ac:dyDescent="0.3">
      <c r="A282" s="335"/>
      <c r="B282" s="351"/>
      <c r="C282" s="363"/>
      <c r="D282" s="73" t="s">
        <v>427</v>
      </c>
      <c r="E282" s="2">
        <v>5892.72</v>
      </c>
      <c r="F282" s="2"/>
      <c r="G282" s="2"/>
      <c r="H282" s="2"/>
      <c r="I282" s="2"/>
      <c r="J282" s="2"/>
      <c r="K282" s="11">
        <v>6113.96</v>
      </c>
      <c r="L282" s="2"/>
      <c r="M282" s="11"/>
      <c r="N282" s="2"/>
      <c r="O282" s="2"/>
      <c r="P282" s="2"/>
      <c r="Q282" s="2">
        <v>6113.96</v>
      </c>
      <c r="R282" s="2"/>
      <c r="S282" s="2"/>
      <c r="T282" s="2"/>
      <c r="U282" s="2"/>
      <c r="V282" s="40"/>
      <c r="W282" s="11">
        <v>6377.43</v>
      </c>
      <c r="X282" s="2"/>
      <c r="Y282" s="11"/>
      <c r="Z282" s="2"/>
      <c r="AA282" s="2"/>
      <c r="AB282" s="2"/>
      <c r="AC282" s="2">
        <v>6377.43</v>
      </c>
      <c r="AD282" s="2"/>
      <c r="AE282" s="2"/>
      <c r="AF282" s="2"/>
      <c r="AG282" s="2"/>
      <c r="AH282" s="40"/>
      <c r="AI282" s="11">
        <v>6599.74</v>
      </c>
      <c r="AJ282" s="2"/>
      <c r="AK282" s="11"/>
      <c r="AL282" s="2"/>
      <c r="AM282" s="2"/>
      <c r="AN282" s="2"/>
      <c r="AO282" s="11" t="s">
        <v>502</v>
      </c>
    </row>
    <row r="283" spans="1:41" ht="44.25" customHeight="1" thickBot="1" x14ac:dyDescent="0.3">
      <c r="A283" s="335"/>
      <c r="B283" s="351"/>
      <c r="C283" s="362" t="s">
        <v>305</v>
      </c>
      <c r="D283" s="73" t="s">
        <v>426</v>
      </c>
      <c r="E283" s="2">
        <v>2610.21</v>
      </c>
      <c r="F283" s="2">
        <v>3080.05</v>
      </c>
      <c r="G283" s="2">
        <v>2610.21</v>
      </c>
      <c r="H283" s="2">
        <v>3080.05</v>
      </c>
      <c r="I283" s="2"/>
      <c r="J283" s="2"/>
      <c r="K283" s="11">
        <v>2697.98</v>
      </c>
      <c r="L283" s="2">
        <v>3183.62</v>
      </c>
      <c r="M283" s="11">
        <v>2697.98</v>
      </c>
      <c r="N283" s="2">
        <v>3183.62</v>
      </c>
      <c r="O283" s="2"/>
      <c r="P283" s="2"/>
      <c r="Q283" s="2">
        <v>2697.98</v>
      </c>
      <c r="R283" s="2">
        <v>3183.62</v>
      </c>
      <c r="S283" s="2">
        <v>2697.98</v>
      </c>
      <c r="T283" s="2">
        <v>3183.62</v>
      </c>
      <c r="U283" s="2"/>
      <c r="V283" s="40"/>
      <c r="W283" s="11">
        <v>2802.9</v>
      </c>
      <c r="X283" s="2">
        <v>3307.42</v>
      </c>
      <c r="Y283" s="11">
        <v>2802.9</v>
      </c>
      <c r="Z283" s="2">
        <v>3307.42</v>
      </c>
      <c r="AA283" s="2"/>
      <c r="AB283" s="2"/>
      <c r="AC283" s="2">
        <v>2802.9</v>
      </c>
      <c r="AD283" s="2">
        <v>3307.42</v>
      </c>
      <c r="AE283" s="2">
        <v>2802.9</v>
      </c>
      <c r="AF283" s="2">
        <v>3307.42</v>
      </c>
      <c r="AG283" s="2"/>
      <c r="AH283" s="40"/>
      <c r="AI283" s="11">
        <v>2894.56</v>
      </c>
      <c r="AJ283" s="2">
        <v>3415.58</v>
      </c>
      <c r="AK283" s="11">
        <v>2894.56</v>
      </c>
      <c r="AL283" s="2">
        <v>3415.58</v>
      </c>
      <c r="AM283" s="2"/>
      <c r="AN283" s="2"/>
      <c r="AO283" s="11" t="s">
        <v>502</v>
      </c>
    </row>
    <row r="284" spans="1:41" ht="18" customHeight="1" thickBot="1" x14ac:dyDescent="0.3">
      <c r="A284" s="335"/>
      <c r="B284" s="351"/>
      <c r="C284" s="363"/>
      <c r="D284" s="73" t="s">
        <v>427</v>
      </c>
      <c r="E284" s="2">
        <v>5892.72</v>
      </c>
      <c r="F284" s="2"/>
      <c r="G284" s="2"/>
      <c r="H284" s="2"/>
      <c r="I284" s="2"/>
      <c r="J284" s="2"/>
      <c r="K284" s="11">
        <v>6113.96</v>
      </c>
      <c r="L284" s="2"/>
      <c r="M284" s="11"/>
      <c r="N284" s="2"/>
      <c r="O284" s="2"/>
      <c r="P284" s="2"/>
      <c r="Q284" s="2">
        <v>6113.96</v>
      </c>
      <c r="R284" s="2"/>
      <c r="S284" s="2"/>
      <c r="T284" s="2"/>
      <c r="U284" s="2"/>
      <c r="V284" s="40"/>
      <c r="W284" s="11">
        <v>6377.43</v>
      </c>
      <c r="X284" s="2"/>
      <c r="Y284" s="11"/>
      <c r="Z284" s="2"/>
      <c r="AA284" s="2"/>
      <c r="AB284" s="2"/>
      <c r="AC284" s="2">
        <v>6377.43</v>
      </c>
      <c r="AD284" s="2"/>
      <c r="AE284" s="2"/>
      <c r="AF284" s="2"/>
      <c r="AG284" s="2"/>
      <c r="AH284" s="40"/>
      <c r="AI284" s="11">
        <v>6599.74</v>
      </c>
      <c r="AJ284" s="2"/>
      <c r="AK284" s="11"/>
      <c r="AL284" s="2"/>
      <c r="AM284" s="2"/>
      <c r="AN284" s="2"/>
      <c r="AO284" s="11" t="s">
        <v>502</v>
      </c>
    </row>
    <row r="285" spans="1:41" ht="46.5" customHeight="1" thickBot="1" x14ac:dyDescent="0.3">
      <c r="A285" s="335"/>
      <c r="B285" s="351"/>
      <c r="C285" s="362" t="s">
        <v>306</v>
      </c>
      <c r="D285" s="73" t="s">
        <v>426</v>
      </c>
      <c r="E285" s="2">
        <v>2610.21</v>
      </c>
      <c r="F285" s="2">
        <v>3080.05</v>
      </c>
      <c r="G285" s="2">
        <v>2610.21</v>
      </c>
      <c r="H285" s="2">
        <v>3080.05</v>
      </c>
      <c r="I285" s="2"/>
      <c r="J285" s="2"/>
      <c r="K285" s="11">
        <v>2697.98</v>
      </c>
      <c r="L285" s="2">
        <v>3183.62</v>
      </c>
      <c r="M285" s="11">
        <v>2697.98</v>
      </c>
      <c r="N285" s="2">
        <v>3183.62</v>
      </c>
      <c r="O285" s="2"/>
      <c r="P285" s="2"/>
      <c r="Q285" s="2">
        <v>2697.98</v>
      </c>
      <c r="R285" s="2">
        <v>3183.62</v>
      </c>
      <c r="S285" s="2">
        <v>2697.98</v>
      </c>
      <c r="T285" s="2">
        <v>3183.62</v>
      </c>
      <c r="U285" s="2"/>
      <c r="V285" s="40"/>
      <c r="W285" s="11">
        <v>2802.9</v>
      </c>
      <c r="X285" s="2">
        <v>3307.42</v>
      </c>
      <c r="Y285" s="11">
        <v>2802.9</v>
      </c>
      <c r="Z285" s="2">
        <v>3307.42</v>
      </c>
      <c r="AA285" s="2"/>
      <c r="AB285" s="2"/>
      <c r="AC285" s="2">
        <v>2802.9</v>
      </c>
      <c r="AD285" s="2">
        <v>3307.42</v>
      </c>
      <c r="AE285" s="2">
        <v>2802.9</v>
      </c>
      <c r="AF285" s="2">
        <v>3307.42</v>
      </c>
      <c r="AG285" s="2"/>
      <c r="AH285" s="40"/>
      <c r="AI285" s="11">
        <v>2894.56</v>
      </c>
      <c r="AJ285" s="2">
        <v>3415.58</v>
      </c>
      <c r="AK285" s="11">
        <v>2894.56</v>
      </c>
      <c r="AL285" s="2">
        <v>3415.58</v>
      </c>
      <c r="AM285" s="2"/>
      <c r="AN285" s="2"/>
      <c r="AO285" s="11" t="s">
        <v>502</v>
      </c>
    </row>
    <row r="286" spans="1:41" ht="18" customHeight="1" thickBot="1" x14ac:dyDescent="0.3">
      <c r="A286" s="335"/>
      <c r="B286" s="351"/>
      <c r="C286" s="363"/>
      <c r="D286" s="73" t="s">
        <v>427</v>
      </c>
      <c r="E286" s="2">
        <v>5892.72</v>
      </c>
      <c r="F286" s="2"/>
      <c r="G286" s="2"/>
      <c r="H286" s="2"/>
      <c r="I286" s="2"/>
      <c r="J286" s="2"/>
      <c r="K286" s="11">
        <v>6113.96</v>
      </c>
      <c r="L286" s="2"/>
      <c r="M286" s="11"/>
      <c r="N286" s="2"/>
      <c r="O286" s="2"/>
      <c r="P286" s="2"/>
      <c r="Q286" s="2">
        <v>6113.96</v>
      </c>
      <c r="R286" s="2"/>
      <c r="S286" s="2"/>
      <c r="T286" s="2"/>
      <c r="U286" s="2"/>
      <c r="V286" s="40"/>
      <c r="W286" s="11">
        <v>6377.43</v>
      </c>
      <c r="X286" s="2"/>
      <c r="Y286" s="11"/>
      <c r="Z286" s="2"/>
      <c r="AA286" s="2"/>
      <c r="AB286" s="2"/>
      <c r="AC286" s="2">
        <v>6377.43</v>
      </c>
      <c r="AD286" s="2"/>
      <c r="AE286" s="2"/>
      <c r="AF286" s="2"/>
      <c r="AG286" s="2"/>
      <c r="AH286" s="40"/>
      <c r="AI286" s="11">
        <v>6599.74</v>
      </c>
      <c r="AJ286" s="2"/>
      <c r="AK286" s="11"/>
      <c r="AL286" s="2"/>
      <c r="AM286" s="2"/>
      <c r="AN286" s="2"/>
      <c r="AO286" s="11" t="s">
        <v>502</v>
      </c>
    </row>
    <row r="287" spans="1:41" ht="42" customHeight="1" thickBot="1" x14ac:dyDescent="0.3">
      <c r="A287" s="335"/>
      <c r="B287" s="351"/>
      <c r="C287" s="362" t="s">
        <v>307</v>
      </c>
      <c r="D287" s="73" t="s">
        <v>426</v>
      </c>
      <c r="E287" s="2">
        <v>2610.21</v>
      </c>
      <c r="F287" s="2">
        <v>3080.05</v>
      </c>
      <c r="G287" s="2">
        <v>2610.21</v>
      </c>
      <c r="H287" s="2">
        <v>3080.05</v>
      </c>
      <c r="I287" s="2"/>
      <c r="J287" s="2"/>
      <c r="K287" s="11">
        <v>2697.98</v>
      </c>
      <c r="L287" s="2">
        <v>3183.62</v>
      </c>
      <c r="M287" s="11">
        <v>2697.98</v>
      </c>
      <c r="N287" s="2">
        <v>3183.62</v>
      </c>
      <c r="O287" s="2"/>
      <c r="P287" s="2"/>
      <c r="Q287" s="2">
        <v>2697.98</v>
      </c>
      <c r="R287" s="2">
        <v>3183.62</v>
      </c>
      <c r="S287" s="2">
        <v>2697.98</v>
      </c>
      <c r="T287" s="2">
        <v>3183.62</v>
      </c>
      <c r="U287" s="2"/>
      <c r="V287" s="40"/>
      <c r="W287" s="11">
        <v>2802.9</v>
      </c>
      <c r="X287" s="2">
        <v>3307.42</v>
      </c>
      <c r="Y287" s="11">
        <v>2802.9</v>
      </c>
      <c r="Z287" s="2">
        <v>3307.42</v>
      </c>
      <c r="AA287" s="2"/>
      <c r="AB287" s="2"/>
      <c r="AC287" s="2">
        <v>2802.9</v>
      </c>
      <c r="AD287" s="2">
        <v>3307.42</v>
      </c>
      <c r="AE287" s="2">
        <v>2802.9</v>
      </c>
      <c r="AF287" s="2">
        <v>3307.42</v>
      </c>
      <c r="AG287" s="2"/>
      <c r="AH287" s="40"/>
      <c r="AI287" s="11">
        <v>2894.56</v>
      </c>
      <c r="AJ287" s="2">
        <v>3415.58</v>
      </c>
      <c r="AK287" s="11">
        <v>2894.56</v>
      </c>
      <c r="AL287" s="2">
        <v>3415.58</v>
      </c>
      <c r="AM287" s="2"/>
      <c r="AN287" s="2"/>
      <c r="AO287" s="11" t="s">
        <v>502</v>
      </c>
    </row>
    <row r="288" spans="1:41" ht="18" customHeight="1" thickBot="1" x14ac:dyDescent="0.3">
      <c r="A288" s="335"/>
      <c r="B288" s="351"/>
      <c r="C288" s="363"/>
      <c r="D288" s="73" t="s">
        <v>427</v>
      </c>
      <c r="E288" s="2">
        <v>5892.72</v>
      </c>
      <c r="F288" s="2"/>
      <c r="G288" s="2"/>
      <c r="H288" s="2"/>
      <c r="I288" s="2"/>
      <c r="J288" s="2"/>
      <c r="K288" s="11">
        <v>6113.96</v>
      </c>
      <c r="L288" s="2"/>
      <c r="M288" s="11"/>
      <c r="N288" s="2"/>
      <c r="O288" s="2"/>
      <c r="P288" s="2"/>
      <c r="Q288" s="2">
        <v>6113.96</v>
      </c>
      <c r="R288" s="2"/>
      <c r="S288" s="2"/>
      <c r="T288" s="2"/>
      <c r="U288" s="2"/>
      <c r="V288" s="40"/>
      <c r="W288" s="11">
        <v>6377.43</v>
      </c>
      <c r="X288" s="2"/>
      <c r="Y288" s="11"/>
      <c r="Z288" s="2"/>
      <c r="AA288" s="2"/>
      <c r="AB288" s="2"/>
      <c r="AC288" s="2">
        <v>6377.43</v>
      </c>
      <c r="AD288" s="2"/>
      <c r="AE288" s="2"/>
      <c r="AF288" s="2"/>
      <c r="AG288" s="2"/>
      <c r="AH288" s="40"/>
      <c r="AI288" s="11">
        <v>6599.74</v>
      </c>
      <c r="AJ288" s="2"/>
      <c r="AK288" s="11"/>
      <c r="AL288" s="2"/>
      <c r="AM288" s="2"/>
      <c r="AN288" s="2"/>
      <c r="AO288" s="2" t="s">
        <v>502</v>
      </c>
    </row>
    <row r="289" spans="1:41" ht="49.5" customHeight="1" thickBot="1" x14ac:dyDescent="0.3">
      <c r="A289" s="335"/>
      <c r="B289" s="351"/>
      <c r="C289" s="362" t="s">
        <v>308</v>
      </c>
      <c r="D289" s="73" t="s">
        <v>426</v>
      </c>
      <c r="E289" s="2">
        <v>2610.21</v>
      </c>
      <c r="F289" s="2">
        <v>3080.05</v>
      </c>
      <c r="G289" s="2">
        <v>2610.21</v>
      </c>
      <c r="H289" s="2">
        <v>3080.05</v>
      </c>
      <c r="I289" s="2"/>
      <c r="J289" s="2"/>
      <c r="K289" s="11">
        <v>2697.98</v>
      </c>
      <c r="L289" s="2">
        <v>3183.62</v>
      </c>
      <c r="M289" s="11">
        <v>2697.98</v>
      </c>
      <c r="N289" s="2">
        <v>3183.62</v>
      </c>
      <c r="O289" s="2"/>
      <c r="P289" s="2"/>
      <c r="Q289" s="2">
        <v>2697.98</v>
      </c>
      <c r="R289" s="2">
        <v>3183.62</v>
      </c>
      <c r="S289" s="2">
        <v>2697.98</v>
      </c>
      <c r="T289" s="2">
        <v>3183.62</v>
      </c>
      <c r="U289" s="2"/>
      <c r="V289" s="40"/>
      <c r="W289" s="11">
        <v>2802.9</v>
      </c>
      <c r="X289" s="2">
        <v>3307.42</v>
      </c>
      <c r="Y289" s="11">
        <v>2802.9</v>
      </c>
      <c r="Z289" s="2">
        <v>3307.42</v>
      </c>
      <c r="AA289" s="2"/>
      <c r="AB289" s="2"/>
      <c r="AC289" s="2">
        <v>2802.9</v>
      </c>
      <c r="AD289" s="2">
        <v>3307.42</v>
      </c>
      <c r="AE289" s="2">
        <v>2802.9</v>
      </c>
      <c r="AF289" s="2">
        <v>3307.42</v>
      </c>
      <c r="AG289" s="2"/>
      <c r="AH289" s="40"/>
      <c r="AI289" s="11">
        <v>2894.56</v>
      </c>
      <c r="AJ289" s="2">
        <v>3415.58</v>
      </c>
      <c r="AK289" s="11">
        <v>2894.56</v>
      </c>
      <c r="AL289" s="2">
        <v>3415.58</v>
      </c>
      <c r="AM289" s="2"/>
      <c r="AN289" s="2"/>
      <c r="AO289" s="11" t="s">
        <v>502</v>
      </c>
    </row>
    <row r="290" spans="1:41" ht="18" customHeight="1" thickBot="1" x14ac:dyDescent="0.3">
      <c r="A290" s="335"/>
      <c r="B290" s="351"/>
      <c r="C290" s="363"/>
      <c r="D290" s="73" t="s">
        <v>427</v>
      </c>
      <c r="E290" s="2">
        <v>5892.72</v>
      </c>
      <c r="F290" s="2"/>
      <c r="G290" s="2"/>
      <c r="H290" s="2"/>
      <c r="I290" s="2"/>
      <c r="J290" s="2"/>
      <c r="K290" s="11">
        <v>6113.96</v>
      </c>
      <c r="L290" s="2"/>
      <c r="M290" s="11"/>
      <c r="N290" s="2"/>
      <c r="O290" s="2"/>
      <c r="P290" s="2"/>
      <c r="Q290" s="2">
        <v>6113.96</v>
      </c>
      <c r="R290" s="2"/>
      <c r="S290" s="2"/>
      <c r="T290" s="2"/>
      <c r="U290" s="2"/>
      <c r="V290" s="40"/>
      <c r="W290" s="11">
        <v>6377.43</v>
      </c>
      <c r="X290" s="2"/>
      <c r="Y290" s="11"/>
      <c r="Z290" s="2"/>
      <c r="AA290" s="2"/>
      <c r="AB290" s="2"/>
      <c r="AC290" s="2">
        <v>6377.43</v>
      </c>
      <c r="AD290" s="2"/>
      <c r="AE290" s="2"/>
      <c r="AF290" s="2"/>
      <c r="AG290" s="2"/>
      <c r="AH290" s="40"/>
      <c r="AI290" s="11">
        <v>6599.74</v>
      </c>
      <c r="AJ290" s="2"/>
      <c r="AK290" s="11"/>
      <c r="AL290" s="2"/>
      <c r="AM290" s="2"/>
      <c r="AN290" s="2"/>
      <c r="AO290" s="11" t="s">
        <v>502</v>
      </c>
    </row>
    <row r="291" spans="1:41" ht="50.25" customHeight="1" thickBot="1" x14ac:dyDescent="0.3">
      <c r="A291" s="335"/>
      <c r="B291" s="351"/>
      <c r="C291" s="362" t="s">
        <v>309</v>
      </c>
      <c r="D291" s="73" t="s">
        <v>426</v>
      </c>
      <c r="E291" s="2">
        <v>2610.21</v>
      </c>
      <c r="F291" s="2">
        <v>3080.05</v>
      </c>
      <c r="G291" s="2">
        <v>2610.21</v>
      </c>
      <c r="H291" s="2">
        <v>3080.05</v>
      </c>
      <c r="I291" s="2"/>
      <c r="J291" s="2"/>
      <c r="K291" s="11">
        <v>2697.98</v>
      </c>
      <c r="L291" s="2">
        <v>3183.62</v>
      </c>
      <c r="M291" s="11">
        <v>2697.98</v>
      </c>
      <c r="N291" s="2">
        <v>3183.62</v>
      </c>
      <c r="O291" s="2"/>
      <c r="P291" s="2"/>
      <c r="Q291" s="2">
        <v>2697.98</v>
      </c>
      <c r="R291" s="2">
        <v>3183.62</v>
      </c>
      <c r="S291" s="2">
        <v>2697.98</v>
      </c>
      <c r="T291" s="2">
        <v>3183.62</v>
      </c>
      <c r="U291" s="2"/>
      <c r="V291" s="40"/>
      <c r="W291" s="11">
        <v>2802.9</v>
      </c>
      <c r="X291" s="2">
        <v>3307.42</v>
      </c>
      <c r="Y291" s="11">
        <v>2802.9</v>
      </c>
      <c r="Z291" s="2">
        <v>3307.42</v>
      </c>
      <c r="AA291" s="2"/>
      <c r="AB291" s="2"/>
      <c r="AC291" s="2">
        <v>2802.9</v>
      </c>
      <c r="AD291" s="2">
        <v>3307.42</v>
      </c>
      <c r="AE291" s="2">
        <v>2802.9</v>
      </c>
      <c r="AF291" s="2">
        <v>3307.42</v>
      </c>
      <c r="AG291" s="2"/>
      <c r="AH291" s="40"/>
      <c r="AI291" s="11">
        <v>2894.56</v>
      </c>
      <c r="AJ291" s="2">
        <v>3415.58</v>
      </c>
      <c r="AK291" s="11">
        <v>2894.56</v>
      </c>
      <c r="AL291" s="2">
        <v>3415.58</v>
      </c>
      <c r="AM291" s="2"/>
      <c r="AN291" s="2"/>
      <c r="AO291" s="11" t="s">
        <v>502</v>
      </c>
    </row>
    <row r="292" spans="1:41" ht="18" customHeight="1" thickBot="1" x14ac:dyDescent="0.3">
      <c r="A292" s="335"/>
      <c r="B292" s="351"/>
      <c r="C292" s="363"/>
      <c r="D292" s="73" t="s">
        <v>427</v>
      </c>
      <c r="E292" s="2">
        <v>5892.72</v>
      </c>
      <c r="F292" s="2"/>
      <c r="G292" s="2"/>
      <c r="H292" s="2"/>
      <c r="I292" s="2"/>
      <c r="J292" s="2"/>
      <c r="K292" s="11">
        <v>6113.96</v>
      </c>
      <c r="L292" s="2"/>
      <c r="M292" s="11"/>
      <c r="N292" s="2"/>
      <c r="O292" s="2"/>
      <c r="P292" s="2"/>
      <c r="Q292" s="2">
        <v>6113.96</v>
      </c>
      <c r="R292" s="2"/>
      <c r="S292" s="2"/>
      <c r="T292" s="2"/>
      <c r="U292" s="2"/>
      <c r="V292" s="40"/>
      <c r="W292" s="11">
        <v>6377.43</v>
      </c>
      <c r="X292" s="2"/>
      <c r="Y292" s="11"/>
      <c r="Z292" s="2"/>
      <c r="AA292" s="2"/>
      <c r="AB292" s="2"/>
      <c r="AC292" s="2">
        <v>6377.43</v>
      </c>
      <c r="AD292" s="2"/>
      <c r="AE292" s="2"/>
      <c r="AF292" s="2"/>
      <c r="AG292" s="2"/>
      <c r="AH292" s="40"/>
      <c r="AI292" s="11">
        <v>6599.74</v>
      </c>
      <c r="AJ292" s="2"/>
      <c r="AK292" s="11"/>
      <c r="AL292" s="2"/>
      <c r="AM292" s="2"/>
      <c r="AN292" s="2"/>
      <c r="AO292" s="11" t="s">
        <v>502</v>
      </c>
    </row>
    <row r="293" spans="1:41" ht="18" customHeight="1" thickBot="1" x14ac:dyDescent="0.3">
      <c r="A293" s="336"/>
      <c r="B293" s="339"/>
      <c r="C293" s="114" t="s">
        <v>310</v>
      </c>
      <c r="D293" s="73" t="s">
        <v>82</v>
      </c>
      <c r="E293" s="2">
        <v>1974.48</v>
      </c>
      <c r="F293" s="2">
        <v>2329.89</v>
      </c>
      <c r="G293" s="2"/>
      <c r="H293" s="2"/>
      <c r="I293" s="2"/>
      <c r="J293" s="2"/>
      <c r="K293" s="11">
        <v>2015.46</v>
      </c>
      <c r="L293" s="2">
        <v>2401.77</v>
      </c>
      <c r="M293" s="2"/>
      <c r="N293" s="2"/>
      <c r="O293" s="2"/>
      <c r="P293" s="2"/>
      <c r="Q293" s="2">
        <v>2015.46</v>
      </c>
      <c r="R293" s="2">
        <v>2401.77</v>
      </c>
      <c r="S293" s="2"/>
      <c r="T293" s="2"/>
      <c r="U293" s="2"/>
      <c r="V293" s="40"/>
      <c r="W293" s="11">
        <v>2042.96</v>
      </c>
      <c r="X293" s="2">
        <v>2499.98</v>
      </c>
      <c r="Y293" s="2"/>
      <c r="Z293" s="2"/>
      <c r="AA293" s="2"/>
      <c r="AB293" s="2"/>
      <c r="AC293" s="2">
        <v>2042.96</v>
      </c>
      <c r="AD293" s="2">
        <v>2499.98</v>
      </c>
      <c r="AE293" s="2"/>
      <c r="AF293" s="2"/>
      <c r="AG293" s="2"/>
      <c r="AH293" s="40"/>
      <c r="AI293" s="11">
        <v>2063.5700000000002</v>
      </c>
      <c r="AJ293" s="2">
        <v>2598.84</v>
      </c>
      <c r="AK293" s="2"/>
      <c r="AL293" s="2"/>
      <c r="AM293" s="2"/>
      <c r="AN293" s="2"/>
      <c r="AO293" s="11" t="s">
        <v>500</v>
      </c>
    </row>
    <row r="294" spans="1:41" ht="18" customHeight="1" thickBot="1" x14ac:dyDescent="0.3">
      <c r="A294" s="109">
        <v>22</v>
      </c>
      <c r="B294" s="110" t="s">
        <v>81</v>
      </c>
      <c r="C294" s="26" t="s">
        <v>80</v>
      </c>
      <c r="D294" s="73" t="s">
        <v>79</v>
      </c>
      <c r="E294" s="2">
        <v>2654.3</v>
      </c>
      <c r="F294" s="2">
        <v>2654.3</v>
      </c>
      <c r="G294" s="2">
        <v>2654.3</v>
      </c>
      <c r="H294" s="2">
        <v>2654.3</v>
      </c>
      <c r="I294" s="2"/>
      <c r="J294" s="2"/>
      <c r="K294" s="2">
        <v>2732.09</v>
      </c>
      <c r="L294" s="2">
        <v>2732.09</v>
      </c>
      <c r="M294" s="2">
        <v>2732.09</v>
      </c>
      <c r="N294" s="2">
        <v>2732.09</v>
      </c>
      <c r="O294" s="2"/>
      <c r="P294" s="2"/>
      <c r="Q294" s="2">
        <v>2732.09</v>
      </c>
      <c r="R294" s="2">
        <v>2732.09</v>
      </c>
      <c r="S294" s="2">
        <v>2732.09</v>
      </c>
      <c r="T294" s="2">
        <v>2732.09</v>
      </c>
      <c r="U294" s="2"/>
      <c r="V294" s="40"/>
      <c r="W294" s="2">
        <v>2850.25</v>
      </c>
      <c r="X294" s="2">
        <v>2850.25</v>
      </c>
      <c r="Y294" s="2">
        <v>2850.25</v>
      </c>
      <c r="Z294" s="2">
        <v>2850.25</v>
      </c>
      <c r="AA294" s="2"/>
      <c r="AB294" s="2"/>
      <c r="AC294" s="2">
        <v>2850.25</v>
      </c>
      <c r="AD294" s="2">
        <v>2850.25</v>
      </c>
      <c r="AE294" s="2">
        <v>2850.25</v>
      </c>
      <c r="AF294" s="2">
        <v>2850.25</v>
      </c>
      <c r="AG294" s="2"/>
      <c r="AH294" s="40"/>
      <c r="AI294" s="2">
        <v>2964.14</v>
      </c>
      <c r="AJ294" s="2">
        <v>2964.14</v>
      </c>
      <c r="AK294" s="2">
        <v>2964.14</v>
      </c>
      <c r="AL294" s="2">
        <v>2964.14</v>
      </c>
      <c r="AM294" s="2"/>
      <c r="AN294" s="2"/>
      <c r="AO294" s="11" t="s">
        <v>504</v>
      </c>
    </row>
    <row r="295" spans="1:41" ht="50.25" customHeight="1" thickBot="1" x14ac:dyDescent="0.3">
      <c r="A295" s="334">
        <v>23</v>
      </c>
      <c r="B295" s="337" t="s">
        <v>78</v>
      </c>
      <c r="C295" s="334" t="s">
        <v>77</v>
      </c>
      <c r="D295" s="73" t="s">
        <v>439</v>
      </c>
      <c r="E295" s="2">
        <v>2175.73</v>
      </c>
      <c r="F295" s="2">
        <v>2567.36</v>
      </c>
      <c r="G295" s="2">
        <v>2175.73</v>
      </c>
      <c r="H295" s="2">
        <v>2567.36</v>
      </c>
      <c r="I295" s="2"/>
      <c r="J295" s="2"/>
      <c r="K295" s="2">
        <v>2264.7399999999998</v>
      </c>
      <c r="L295" s="2">
        <v>2672.39</v>
      </c>
      <c r="M295" s="2">
        <v>2264.7399999999998</v>
      </c>
      <c r="N295" s="2">
        <v>2672.39</v>
      </c>
      <c r="O295" s="2"/>
      <c r="P295" s="2"/>
      <c r="Q295" s="2">
        <v>2264.7399999999998</v>
      </c>
      <c r="R295" s="2">
        <v>2672.39</v>
      </c>
      <c r="S295" s="2">
        <v>2264.7399999999998</v>
      </c>
      <c r="T295" s="2">
        <v>2672.39</v>
      </c>
      <c r="U295" s="2"/>
      <c r="V295" s="40"/>
      <c r="W295" s="2">
        <v>2343.04</v>
      </c>
      <c r="X295" s="2">
        <v>2764.79</v>
      </c>
      <c r="Y295" s="2">
        <v>2343.04</v>
      </c>
      <c r="Z295" s="2">
        <v>2764.79</v>
      </c>
      <c r="AA295" s="2"/>
      <c r="AB295" s="2"/>
      <c r="AC295" s="2">
        <v>2343.04</v>
      </c>
      <c r="AD295" s="2">
        <v>2764.79</v>
      </c>
      <c r="AE295" s="2">
        <v>2343.04</v>
      </c>
      <c r="AF295" s="2">
        <v>2764.79</v>
      </c>
      <c r="AG295" s="2"/>
      <c r="AH295" s="40"/>
      <c r="AI295" s="2">
        <v>2414.06</v>
      </c>
      <c r="AJ295" s="2">
        <v>2848.59</v>
      </c>
      <c r="AK295" s="2">
        <v>2414.06</v>
      </c>
      <c r="AL295" s="2">
        <v>2848.59</v>
      </c>
      <c r="AM295" s="2"/>
      <c r="AN295" s="2"/>
      <c r="AO295" s="11" t="s">
        <v>574</v>
      </c>
    </row>
    <row r="296" spans="1:41" ht="52.5" customHeight="1" thickBot="1" x14ac:dyDescent="0.3">
      <c r="A296" s="335"/>
      <c r="B296" s="338"/>
      <c r="C296" s="335"/>
      <c r="D296" s="73" t="s">
        <v>537</v>
      </c>
      <c r="E296" s="2">
        <v>1571.44</v>
      </c>
      <c r="F296" s="2">
        <v>1854.3</v>
      </c>
      <c r="G296" s="2">
        <v>1571.44</v>
      </c>
      <c r="H296" s="2">
        <v>1854.3</v>
      </c>
      <c r="I296" s="2">
        <v>1967.57</v>
      </c>
      <c r="J296" s="2"/>
      <c r="K296" s="11">
        <v>1635.64</v>
      </c>
      <c r="L296" s="11">
        <v>1930.05</v>
      </c>
      <c r="M296" s="11">
        <v>1635.64</v>
      </c>
      <c r="N296" s="11">
        <v>1930.05</v>
      </c>
      <c r="O296" s="2">
        <v>2047.52</v>
      </c>
      <c r="P296" s="2"/>
      <c r="Q296" s="2"/>
      <c r="R296" s="2"/>
      <c r="S296" s="2"/>
      <c r="T296" s="2"/>
      <c r="U296" s="2"/>
      <c r="V296" s="40"/>
      <c r="W296" s="11"/>
      <c r="X296" s="11"/>
      <c r="Y296" s="11"/>
      <c r="Z296" s="11"/>
      <c r="AA296" s="2"/>
      <c r="AB296" s="2"/>
      <c r="AC296" s="2"/>
      <c r="AD296" s="2"/>
      <c r="AE296" s="2"/>
      <c r="AF296" s="2"/>
      <c r="AG296" s="2"/>
      <c r="AH296" s="40"/>
      <c r="AI296" s="11"/>
      <c r="AJ296" s="11"/>
      <c r="AK296" s="11"/>
      <c r="AL296" s="11"/>
      <c r="AM296" s="2"/>
      <c r="AN296" s="2"/>
      <c r="AO296" s="11" t="s">
        <v>546</v>
      </c>
    </row>
    <row r="297" spans="1:41" ht="109.5" customHeight="1" thickBot="1" x14ac:dyDescent="0.3">
      <c r="A297" s="335"/>
      <c r="B297" s="338"/>
      <c r="C297" s="335"/>
      <c r="D297" s="73" t="s">
        <v>542</v>
      </c>
      <c r="E297" s="2">
        <v>2926.47</v>
      </c>
      <c r="F297" s="2"/>
      <c r="G297" s="2">
        <v>2926.47</v>
      </c>
      <c r="H297" s="2"/>
      <c r="I297" s="2">
        <v>3055.21</v>
      </c>
      <c r="J297" s="2"/>
      <c r="K297" s="2">
        <v>3016.66</v>
      </c>
      <c r="L297" s="2"/>
      <c r="M297" s="2">
        <v>3016.66</v>
      </c>
      <c r="N297" s="2"/>
      <c r="O297" s="2">
        <v>3105.35</v>
      </c>
      <c r="P297" s="2"/>
      <c r="Q297" s="2"/>
      <c r="R297" s="2"/>
      <c r="S297" s="2"/>
      <c r="T297" s="2"/>
      <c r="U297" s="2"/>
      <c r="V297" s="40"/>
      <c r="W297" s="2"/>
      <c r="X297" s="2"/>
      <c r="Y297" s="2"/>
      <c r="Z297" s="2"/>
      <c r="AA297" s="2"/>
      <c r="AB297" s="2"/>
      <c r="AC297" s="2"/>
      <c r="AD297" s="2"/>
      <c r="AE297" s="2"/>
      <c r="AF297" s="2"/>
      <c r="AG297" s="2"/>
      <c r="AH297" s="40"/>
      <c r="AI297" s="2"/>
      <c r="AJ297" s="2"/>
      <c r="AK297" s="2"/>
      <c r="AL297" s="2"/>
      <c r="AM297" s="2"/>
      <c r="AN297" s="2"/>
      <c r="AO297" s="11" t="s">
        <v>546</v>
      </c>
    </row>
    <row r="298" spans="1:41" ht="22.5" customHeight="1" thickBot="1" x14ac:dyDescent="0.3">
      <c r="A298" s="335"/>
      <c r="B298" s="338"/>
      <c r="C298" s="335"/>
      <c r="D298" s="73" t="s">
        <v>566</v>
      </c>
      <c r="E298" s="2">
        <v>2297.8000000000002</v>
      </c>
      <c r="F298" s="2">
        <v>2297.8000000000002</v>
      </c>
      <c r="G298" s="2"/>
      <c r="H298" s="2"/>
      <c r="I298" s="2"/>
      <c r="J298" s="2"/>
      <c r="K298" s="2">
        <v>2391.7800000000002</v>
      </c>
      <c r="L298" s="2">
        <v>2391.7800000000002</v>
      </c>
      <c r="M298" s="2"/>
      <c r="N298" s="2"/>
      <c r="O298" s="2"/>
      <c r="P298" s="2"/>
      <c r="Q298" s="2">
        <v>2391.7800000000002</v>
      </c>
      <c r="R298" s="2">
        <v>2391.7800000000002</v>
      </c>
      <c r="S298" s="2"/>
      <c r="T298" s="2"/>
      <c r="U298" s="2"/>
      <c r="V298" s="40"/>
      <c r="W298" s="2">
        <v>2499.15</v>
      </c>
      <c r="X298" s="2">
        <v>2499.15</v>
      </c>
      <c r="Y298" s="2"/>
      <c r="Z298" s="2"/>
      <c r="AA298" s="2"/>
      <c r="AB298" s="2"/>
      <c r="AC298" s="2">
        <v>2499.15</v>
      </c>
      <c r="AD298" s="2">
        <v>2499.15</v>
      </c>
      <c r="AE298" s="2"/>
      <c r="AF298" s="2"/>
      <c r="AG298" s="2"/>
      <c r="AH298" s="40"/>
      <c r="AI298" s="2">
        <v>3003.26</v>
      </c>
      <c r="AJ298" s="2">
        <v>3003.26</v>
      </c>
      <c r="AK298" s="2"/>
      <c r="AL298" s="2"/>
      <c r="AM298" s="2"/>
      <c r="AN298" s="2"/>
      <c r="AO298" s="11" t="s">
        <v>567</v>
      </c>
    </row>
    <row r="299" spans="1:41" ht="48" customHeight="1" thickBot="1" x14ac:dyDescent="0.3">
      <c r="A299" s="335"/>
      <c r="B299" s="338"/>
      <c r="C299" s="335"/>
      <c r="D299" s="73" t="s">
        <v>440</v>
      </c>
      <c r="E299" s="2">
        <v>5229.51</v>
      </c>
      <c r="F299" s="2"/>
      <c r="G299" s="2">
        <v>5229.51</v>
      </c>
      <c r="H299" s="2"/>
      <c r="I299" s="2"/>
      <c r="J299" s="2"/>
      <c r="K299" s="2">
        <v>5443.03</v>
      </c>
      <c r="L299" s="2"/>
      <c r="M299" s="2">
        <v>5443.03</v>
      </c>
      <c r="N299" s="2"/>
      <c r="O299" s="2"/>
      <c r="P299" s="2"/>
      <c r="Q299" s="2">
        <v>5443.03</v>
      </c>
      <c r="R299" s="2"/>
      <c r="S299" s="2">
        <v>5443.03</v>
      </c>
      <c r="T299" s="2"/>
      <c r="U299" s="2"/>
      <c r="V299" s="40"/>
      <c r="W299" s="2">
        <v>5758.79</v>
      </c>
      <c r="X299" s="2"/>
      <c r="Y299" s="2">
        <v>5758.78</v>
      </c>
      <c r="Z299" s="2"/>
      <c r="AA299" s="2"/>
      <c r="AB299" s="2"/>
      <c r="AC299" s="2">
        <v>5758.79</v>
      </c>
      <c r="AD299" s="2"/>
      <c r="AE299" s="2">
        <v>5758.78</v>
      </c>
      <c r="AF299" s="2"/>
      <c r="AG299" s="2"/>
      <c r="AH299" s="40"/>
      <c r="AI299" s="2">
        <v>6324.3</v>
      </c>
      <c r="AJ299" s="2"/>
      <c r="AK299" s="2">
        <v>6324.3</v>
      </c>
      <c r="AL299" s="2"/>
      <c r="AM299" s="2"/>
      <c r="AN299" s="2"/>
      <c r="AO299" s="11" t="s">
        <v>574</v>
      </c>
    </row>
    <row r="300" spans="1:41" ht="47.25" customHeight="1" thickBot="1" x14ac:dyDescent="0.3">
      <c r="A300" s="335"/>
      <c r="B300" s="338"/>
      <c r="C300" s="358" t="s">
        <v>311</v>
      </c>
      <c r="D300" s="73" t="s">
        <v>439</v>
      </c>
      <c r="E300" s="2">
        <v>2175.73</v>
      </c>
      <c r="F300" s="2">
        <v>2567.36</v>
      </c>
      <c r="G300" s="2">
        <v>2175.73</v>
      </c>
      <c r="H300" s="2">
        <v>2567.36</v>
      </c>
      <c r="I300" s="2"/>
      <c r="J300" s="2"/>
      <c r="K300" s="2">
        <v>2264.7399999999998</v>
      </c>
      <c r="L300" s="2">
        <v>2672.39</v>
      </c>
      <c r="M300" s="2">
        <v>2264.7399999999998</v>
      </c>
      <c r="N300" s="2">
        <v>2672.39</v>
      </c>
      <c r="O300" s="2"/>
      <c r="P300" s="2"/>
      <c r="Q300" s="2">
        <v>2264.7399999999998</v>
      </c>
      <c r="R300" s="2">
        <v>2672.39</v>
      </c>
      <c r="S300" s="2">
        <v>2264.7399999999998</v>
      </c>
      <c r="T300" s="2">
        <v>2672.39</v>
      </c>
      <c r="U300" s="2"/>
      <c r="V300" s="40"/>
      <c r="W300" s="2">
        <v>2343.04</v>
      </c>
      <c r="X300" s="2">
        <v>2764.79</v>
      </c>
      <c r="Y300" s="2">
        <v>2343.04</v>
      </c>
      <c r="Z300" s="2">
        <v>2764.79</v>
      </c>
      <c r="AA300" s="2"/>
      <c r="AB300" s="2"/>
      <c r="AC300" s="2">
        <v>2343.04</v>
      </c>
      <c r="AD300" s="2">
        <v>2764.79</v>
      </c>
      <c r="AE300" s="2">
        <v>2343.04</v>
      </c>
      <c r="AF300" s="2">
        <v>2764.79</v>
      </c>
      <c r="AG300" s="2"/>
      <c r="AH300" s="40"/>
      <c r="AI300" s="2">
        <v>2414.06</v>
      </c>
      <c r="AJ300" s="2">
        <v>2848.59</v>
      </c>
      <c r="AK300" s="2">
        <v>2414.06</v>
      </c>
      <c r="AL300" s="2">
        <v>2848.59</v>
      </c>
      <c r="AM300" s="2"/>
      <c r="AN300" s="2"/>
      <c r="AO300" s="11" t="s">
        <v>574</v>
      </c>
    </row>
    <row r="301" spans="1:41" ht="47.25" customHeight="1" thickBot="1" x14ac:dyDescent="0.3">
      <c r="A301" s="335"/>
      <c r="B301" s="338"/>
      <c r="C301" s="359"/>
      <c r="D301" s="73" t="s">
        <v>440</v>
      </c>
      <c r="E301" s="2">
        <v>5229.51</v>
      </c>
      <c r="F301" s="2"/>
      <c r="G301" s="2">
        <v>5229.51</v>
      </c>
      <c r="H301" s="2"/>
      <c r="I301" s="2"/>
      <c r="J301" s="2"/>
      <c r="K301" s="2">
        <v>5443.03</v>
      </c>
      <c r="L301" s="2"/>
      <c r="M301" s="2">
        <v>5443.03</v>
      </c>
      <c r="N301" s="2"/>
      <c r="O301" s="2"/>
      <c r="P301" s="2"/>
      <c r="Q301" s="2">
        <v>5443.03</v>
      </c>
      <c r="R301" s="2"/>
      <c r="S301" s="2">
        <v>5443.03</v>
      </c>
      <c r="T301" s="2"/>
      <c r="U301" s="2"/>
      <c r="V301" s="40"/>
      <c r="W301" s="2">
        <v>5758.79</v>
      </c>
      <c r="X301" s="2"/>
      <c r="Y301" s="2">
        <v>5758.78</v>
      </c>
      <c r="Z301" s="2"/>
      <c r="AA301" s="2"/>
      <c r="AB301" s="2"/>
      <c r="AC301" s="2">
        <v>5758.79</v>
      </c>
      <c r="AD301" s="2"/>
      <c r="AE301" s="2">
        <v>5758.78</v>
      </c>
      <c r="AF301" s="2"/>
      <c r="AG301" s="2"/>
      <c r="AH301" s="40"/>
      <c r="AI301" s="2">
        <v>6324.3</v>
      </c>
      <c r="AJ301" s="2"/>
      <c r="AK301" s="2">
        <v>6324.3</v>
      </c>
      <c r="AL301" s="2"/>
      <c r="AM301" s="2"/>
      <c r="AN301" s="2"/>
      <c r="AO301" s="11" t="s">
        <v>574</v>
      </c>
    </row>
    <row r="302" spans="1:41" ht="47.25" customHeight="1" thickBot="1" x14ac:dyDescent="0.3">
      <c r="A302" s="335"/>
      <c r="B302" s="338"/>
      <c r="C302" s="358" t="s">
        <v>312</v>
      </c>
      <c r="D302" s="73" t="s">
        <v>439</v>
      </c>
      <c r="E302" s="2">
        <v>2175.73</v>
      </c>
      <c r="F302" s="2">
        <v>2567.36</v>
      </c>
      <c r="G302" s="2">
        <v>2175.73</v>
      </c>
      <c r="H302" s="2">
        <v>2567.36</v>
      </c>
      <c r="I302" s="2"/>
      <c r="J302" s="2"/>
      <c r="K302" s="2">
        <v>2264.7399999999998</v>
      </c>
      <c r="L302" s="2">
        <v>2672.39</v>
      </c>
      <c r="M302" s="2">
        <v>2264.7399999999998</v>
      </c>
      <c r="N302" s="2">
        <v>2672.39</v>
      </c>
      <c r="O302" s="2"/>
      <c r="P302" s="2"/>
      <c r="Q302" s="2">
        <v>2264.7399999999998</v>
      </c>
      <c r="R302" s="2">
        <v>2672.39</v>
      </c>
      <c r="S302" s="2">
        <v>2264.7399999999998</v>
      </c>
      <c r="T302" s="2">
        <v>2672.39</v>
      </c>
      <c r="U302" s="2"/>
      <c r="V302" s="40"/>
      <c r="W302" s="2">
        <v>2343.04</v>
      </c>
      <c r="X302" s="2">
        <v>2764.79</v>
      </c>
      <c r="Y302" s="2">
        <v>2343.04</v>
      </c>
      <c r="Z302" s="2">
        <v>2764.79</v>
      </c>
      <c r="AA302" s="2"/>
      <c r="AB302" s="2"/>
      <c r="AC302" s="2">
        <v>2343.04</v>
      </c>
      <c r="AD302" s="2">
        <v>2764.79</v>
      </c>
      <c r="AE302" s="2">
        <v>2343.04</v>
      </c>
      <c r="AF302" s="2">
        <v>2764.79</v>
      </c>
      <c r="AG302" s="2"/>
      <c r="AH302" s="40"/>
      <c r="AI302" s="2">
        <v>2414.06</v>
      </c>
      <c r="AJ302" s="2">
        <v>2848.59</v>
      </c>
      <c r="AK302" s="2">
        <v>2414.06</v>
      </c>
      <c r="AL302" s="2">
        <v>2848.59</v>
      </c>
      <c r="AM302" s="2"/>
      <c r="AN302" s="2"/>
      <c r="AO302" s="11" t="s">
        <v>574</v>
      </c>
    </row>
    <row r="303" spans="1:41" ht="47.25" customHeight="1" thickBot="1" x14ac:dyDescent="0.3">
      <c r="A303" s="335"/>
      <c r="B303" s="338"/>
      <c r="C303" s="359"/>
      <c r="D303" s="73" t="s">
        <v>440</v>
      </c>
      <c r="E303" s="2">
        <v>5229.51</v>
      </c>
      <c r="F303" s="2"/>
      <c r="G303" s="2">
        <v>5229.51</v>
      </c>
      <c r="H303" s="2"/>
      <c r="I303" s="2"/>
      <c r="J303" s="2"/>
      <c r="K303" s="2">
        <v>5443.03</v>
      </c>
      <c r="L303" s="2"/>
      <c r="M303" s="2">
        <v>5443.03</v>
      </c>
      <c r="N303" s="2"/>
      <c r="O303" s="2"/>
      <c r="P303" s="2"/>
      <c r="Q303" s="2">
        <v>5443.03</v>
      </c>
      <c r="R303" s="2"/>
      <c r="S303" s="2">
        <v>5443.03</v>
      </c>
      <c r="T303" s="2"/>
      <c r="U303" s="2"/>
      <c r="V303" s="40"/>
      <c r="W303" s="2">
        <v>5758.79</v>
      </c>
      <c r="X303" s="2"/>
      <c r="Y303" s="2">
        <v>5758.78</v>
      </c>
      <c r="Z303" s="2"/>
      <c r="AA303" s="2"/>
      <c r="AB303" s="2"/>
      <c r="AC303" s="2">
        <v>5758.79</v>
      </c>
      <c r="AD303" s="2"/>
      <c r="AE303" s="2">
        <v>5758.78</v>
      </c>
      <c r="AF303" s="2"/>
      <c r="AG303" s="2"/>
      <c r="AH303" s="40"/>
      <c r="AI303" s="2">
        <v>6324.3</v>
      </c>
      <c r="AJ303" s="2"/>
      <c r="AK303" s="2">
        <v>6324.3</v>
      </c>
      <c r="AL303" s="2"/>
      <c r="AM303" s="2"/>
      <c r="AN303" s="2"/>
      <c r="AO303" s="11" t="s">
        <v>574</v>
      </c>
    </row>
    <row r="304" spans="1:41" ht="47.25" customHeight="1" thickBot="1" x14ac:dyDescent="0.3">
      <c r="A304" s="335"/>
      <c r="B304" s="338"/>
      <c r="C304" s="358" t="s">
        <v>313</v>
      </c>
      <c r="D304" s="73" t="s">
        <v>439</v>
      </c>
      <c r="E304" s="2">
        <v>2175.73</v>
      </c>
      <c r="F304" s="2">
        <v>2567.36</v>
      </c>
      <c r="G304" s="2">
        <v>2175.73</v>
      </c>
      <c r="H304" s="2">
        <v>2567.36</v>
      </c>
      <c r="I304" s="2"/>
      <c r="J304" s="2"/>
      <c r="K304" s="2">
        <v>2264.7399999999998</v>
      </c>
      <c r="L304" s="2">
        <v>2672.39</v>
      </c>
      <c r="M304" s="2">
        <v>2264.7399999999998</v>
      </c>
      <c r="N304" s="2">
        <v>2672.39</v>
      </c>
      <c r="O304" s="2"/>
      <c r="P304" s="2"/>
      <c r="Q304" s="2">
        <v>2264.7399999999998</v>
      </c>
      <c r="R304" s="2">
        <v>2672.39</v>
      </c>
      <c r="S304" s="2">
        <v>2264.7399999999998</v>
      </c>
      <c r="T304" s="2">
        <v>2672.39</v>
      </c>
      <c r="U304" s="2"/>
      <c r="V304" s="40"/>
      <c r="W304" s="2">
        <v>2343.04</v>
      </c>
      <c r="X304" s="2">
        <v>2764.79</v>
      </c>
      <c r="Y304" s="2">
        <v>2343.04</v>
      </c>
      <c r="Z304" s="2">
        <v>2764.79</v>
      </c>
      <c r="AA304" s="2"/>
      <c r="AB304" s="2"/>
      <c r="AC304" s="2">
        <v>2343.04</v>
      </c>
      <c r="AD304" s="2">
        <v>2764.79</v>
      </c>
      <c r="AE304" s="2">
        <v>2343.04</v>
      </c>
      <c r="AF304" s="2">
        <v>2764.79</v>
      </c>
      <c r="AG304" s="2"/>
      <c r="AH304" s="40"/>
      <c r="AI304" s="2">
        <v>2414.06</v>
      </c>
      <c r="AJ304" s="2">
        <v>2848.59</v>
      </c>
      <c r="AK304" s="2">
        <v>2414.06</v>
      </c>
      <c r="AL304" s="2">
        <v>2848.59</v>
      </c>
      <c r="AM304" s="2"/>
      <c r="AN304" s="2"/>
      <c r="AO304" s="11" t="s">
        <v>574</v>
      </c>
    </row>
    <row r="305" spans="1:41" ht="47.25" customHeight="1" thickBot="1" x14ac:dyDescent="0.3">
      <c r="A305" s="335"/>
      <c r="B305" s="338"/>
      <c r="C305" s="359"/>
      <c r="D305" s="73" t="s">
        <v>440</v>
      </c>
      <c r="E305" s="2">
        <v>5229.51</v>
      </c>
      <c r="F305" s="2"/>
      <c r="G305" s="2">
        <v>5229.51</v>
      </c>
      <c r="H305" s="2"/>
      <c r="I305" s="2"/>
      <c r="J305" s="2"/>
      <c r="K305" s="2">
        <v>5443.03</v>
      </c>
      <c r="L305" s="2"/>
      <c r="M305" s="2">
        <v>5443.03</v>
      </c>
      <c r="N305" s="2"/>
      <c r="O305" s="2"/>
      <c r="P305" s="2"/>
      <c r="Q305" s="2">
        <v>5443.03</v>
      </c>
      <c r="R305" s="2"/>
      <c r="S305" s="2">
        <v>5443.03</v>
      </c>
      <c r="T305" s="2"/>
      <c r="U305" s="2"/>
      <c r="V305" s="40"/>
      <c r="W305" s="2">
        <v>5758.79</v>
      </c>
      <c r="X305" s="2"/>
      <c r="Y305" s="2">
        <v>5758.78</v>
      </c>
      <c r="Z305" s="2"/>
      <c r="AA305" s="2"/>
      <c r="AB305" s="2"/>
      <c r="AC305" s="2">
        <v>5758.79</v>
      </c>
      <c r="AD305" s="2"/>
      <c r="AE305" s="2">
        <v>5758.78</v>
      </c>
      <c r="AF305" s="2"/>
      <c r="AG305" s="2"/>
      <c r="AH305" s="40"/>
      <c r="AI305" s="2">
        <v>6324.3</v>
      </c>
      <c r="AJ305" s="2"/>
      <c r="AK305" s="2">
        <v>6324.3</v>
      </c>
      <c r="AL305" s="2"/>
      <c r="AM305" s="2"/>
      <c r="AN305" s="2"/>
      <c r="AO305" s="11" t="s">
        <v>574</v>
      </c>
    </row>
    <row r="306" spans="1:41" ht="47.25" customHeight="1" thickBot="1" x14ac:dyDescent="0.3">
      <c r="A306" s="335"/>
      <c r="B306" s="338"/>
      <c r="C306" s="358" t="s">
        <v>314</v>
      </c>
      <c r="D306" s="73" t="s">
        <v>439</v>
      </c>
      <c r="E306" s="2">
        <v>2175.73</v>
      </c>
      <c r="F306" s="2">
        <v>2567.36</v>
      </c>
      <c r="G306" s="2">
        <v>2175.73</v>
      </c>
      <c r="H306" s="2">
        <v>2567.36</v>
      </c>
      <c r="I306" s="2"/>
      <c r="J306" s="2"/>
      <c r="K306" s="2">
        <v>2264.7399999999998</v>
      </c>
      <c r="L306" s="2">
        <v>2672.39</v>
      </c>
      <c r="M306" s="2">
        <v>2264.7399999999998</v>
      </c>
      <c r="N306" s="2">
        <v>2672.39</v>
      </c>
      <c r="O306" s="2"/>
      <c r="P306" s="2"/>
      <c r="Q306" s="2">
        <v>2264.7399999999998</v>
      </c>
      <c r="R306" s="2">
        <v>2672.39</v>
      </c>
      <c r="S306" s="2">
        <v>2264.7399999999998</v>
      </c>
      <c r="T306" s="2">
        <v>2672.39</v>
      </c>
      <c r="U306" s="2"/>
      <c r="V306" s="40"/>
      <c r="W306" s="2">
        <v>2343.04</v>
      </c>
      <c r="X306" s="2">
        <v>2764.79</v>
      </c>
      <c r="Y306" s="2">
        <v>2343.04</v>
      </c>
      <c r="Z306" s="2">
        <v>2764.79</v>
      </c>
      <c r="AA306" s="2"/>
      <c r="AB306" s="2"/>
      <c r="AC306" s="2">
        <v>2343.04</v>
      </c>
      <c r="AD306" s="2">
        <v>2764.79</v>
      </c>
      <c r="AE306" s="2">
        <v>2343.04</v>
      </c>
      <c r="AF306" s="2">
        <v>2764.79</v>
      </c>
      <c r="AG306" s="2"/>
      <c r="AH306" s="40"/>
      <c r="AI306" s="2">
        <v>2414.06</v>
      </c>
      <c r="AJ306" s="2">
        <v>2848.59</v>
      </c>
      <c r="AK306" s="2">
        <v>2414.06</v>
      </c>
      <c r="AL306" s="2">
        <v>2848.59</v>
      </c>
      <c r="AM306" s="2"/>
      <c r="AN306" s="2"/>
      <c r="AO306" s="11" t="s">
        <v>574</v>
      </c>
    </row>
    <row r="307" spans="1:41" ht="47.25" customHeight="1" thickBot="1" x14ac:dyDescent="0.3">
      <c r="A307" s="335"/>
      <c r="B307" s="338"/>
      <c r="C307" s="359"/>
      <c r="D307" s="73" t="s">
        <v>440</v>
      </c>
      <c r="E307" s="2">
        <v>5229.51</v>
      </c>
      <c r="F307" s="2"/>
      <c r="G307" s="2">
        <v>5229.51</v>
      </c>
      <c r="H307" s="2"/>
      <c r="I307" s="2"/>
      <c r="J307" s="2"/>
      <c r="K307" s="2">
        <v>5443.03</v>
      </c>
      <c r="L307" s="2"/>
      <c r="M307" s="2">
        <v>5443.03</v>
      </c>
      <c r="N307" s="2"/>
      <c r="O307" s="2"/>
      <c r="P307" s="2"/>
      <c r="Q307" s="2">
        <v>5443.03</v>
      </c>
      <c r="R307" s="2"/>
      <c r="S307" s="2">
        <v>5443.03</v>
      </c>
      <c r="T307" s="2"/>
      <c r="U307" s="2"/>
      <c r="V307" s="40"/>
      <c r="W307" s="2">
        <v>5758.79</v>
      </c>
      <c r="X307" s="2"/>
      <c r="Y307" s="2">
        <v>5758.78</v>
      </c>
      <c r="Z307" s="2"/>
      <c r="AA307" s="2"/>
      <c r="AB307" s="2"/>
      <c r="AC307" s="2">
        <v>5758.79</v>
      </c>
      <c r="AD307" s="2"/>
      <c r="AE307" s="2">
        <v>5758.78</v>
      </c>
      <c r="AF307" s="2"/>
      <c r="AG307" s="2"/>
      <c r="AH307" s="40"/>
      <c r="AI307" s="2">
        <v>6324.3</v>
      </c>
      <c r="AJ307" s="2"/>
      <c r="AK307" s="2">
        <v>6324.3</v>
      </c>
      <c r="AL307" s="2"/>
      <c r="AM307" s="2"/>
      <c r="AN307" s="2"/>
      <c r="AO307" s="11" t="s">
        <v>574</v>
      </c>
    </row>
    <row r="308" spans="1:41" ht="47.25" customHeight="1" thickBot="1" x14ac:dyDescent="0.3">
      <c r="A308" s="335"/>
      <c r="B308" s="338"/>
      <c r="C308" s="358" t="s">
        <v>315</v>
      </c>
      <c r="D308" s="73" t="s">
        <v>439</v>
      </c>
      <c r="E308" s="2">
        <v>2175.73</v>
      </c>
      <c r="F308" s="2">
        <v>2567.36</v>
      </c>
      <c r="G308" s="2">
        <v>2175.73</v>
      </c>
      <c r="H308" s="2">
        <v>2567.36</v>
      </c>
      <c r="I308" s="2"/>
      <c r="J308" s="2"/>
      <c r="K308" s="2">
        <v>2264.7399999999998</v>
      </c>
      <c r="L308" s="2">
        <v>2672.39</v>
      </c>
      <c r="M308" s="2">
        <v>2264.7399999999998</v>
      </c>
      <c r="N308" s="2">
        <v>2672.39</v>
      </c>
      <c r="O308" s="2"/>
      <c r="P308" s="2"/>
      <c r="Q308" s="2">
        <v>2264.7399999999998</v>
      </c>
      <c r="R308" s="2">
        <v>2672.39</v>
      </c>
      <c r="S308" s="2">
        <v>2264.7399999999998</v>
      </c>
      <c r="T308" s="2">
        <v>2672.39</v>
      </c>
      <c r="U308" s="2"/>
      <c r="V308" s="40"/>
      <c r="W308" s="2">
        <v>2343.04</v>
      </c>
      <c r="X308" s="2">
        <v>2764.79</v>
      </c>
      <c r="Y308" s="2">
        <v>2343.04</v>
      </c>
      <c r="Z308" s="2">
        <v>2764.79</v>
      </c>
      <c r="AA308" s="2"/>
      <c r="AB308" s="2"/>
      <c r="AC308" s="2">
        <v>2343.04</v>
      </c>
      <c r="AD308" s="2">
        <v>2764.79</v>
      </c>
      <c r="AE308" s="2">
        <v>2343.04</v>
      </c>
      <c r="AF308" s="2">
        <v>2764.79</v>
      </c>
      <c r="AG308" s="2"/>
      <c r="AH308" s="40"/>
      <c r="AI308" s="2">
        <v>2414.06</v>
      </c>
      <c r="AJ308" s="2">
        <v>2848.59</v>
      </c>
      <c r="AK308" s="2">
        <v>2414.06</v>
      </c>
      <c r="AL308" s="2">
        <v>2848.59</v>
      </c>
      <c r="AM308" s="2"/>
      <c r="AN308" s="2"/>
      <c r="AO308" s="11" t="s">
        <v>574</v>
      </c>
    </row>
    <row r="309" spans="1:41" ht="47.25" customHeight="1" thickBot="1" x14ac:dyDescent="0.3">
      <c r="A309" s="335"/>
      <c r="B309" s="338"/>
      <c r="C309" s="359"/>
      <c r="D309" s="73" t="s">
        <v>440</v>
      </c>
      <c r="E309" s="2">
        <v>5229.51</v>
      </c>
      <c r="F309" s="2"/>
      <c r="G309" s="2">
        <v>5229.51</v>
      </c>
      <c r="H309" s="2"/>
      <c r="I309" s="2"/>
      <c r="J309" s="2"/>
      <c r="K309" s="2">
        <v>5443.03</v>
      </c>
      <c r="L309" s="2"/>
      <c r="M309" s="2">
        <v>5443.03</v>
      </c>
      <c r="N309" s="2"/>
      <c r="O309" s="2"/>
      <c r="P309" s="2"/>
      <c r="Q309" s="2">
        <v>5443.03</v>
      </c>
      <c r="R309" s="2"/>
      <c r="S309" s="2">
        <v>5443.03</v>
      </c>
      <c r="T309" s="2"/>
      <c r="U309" s="2"/>
      <c r="V309" s="40"/>
      <c r="W309" s="2">
        <v>5758.79</v>
      </c>
      <c r="X309" s="2"/>
      <c r="Y309" s="2">
        <v>5758.78</v>
      </c>
      <c r="Z309" s="2"/>
      <c r="AA309" s="2"/>
      <c r="AB309" s="2"/>
      <c r="AC309" s="2">
        <v>5758.79</v>
      </c>
      <c r="AD309" s="2"/>
      <c r="AE309" s="2">
        <v>5758.78</v>
      </c>
      <c r="AF309" s="2"/>
      <c r="AG309" s="2"/>
      <c r="AH309" s="40"/>
      <c r="AI309" s="2">
        <v>6324.3</v>
      </c>
      <c r="AJ309" s="2"/>
      <c r="AK309" s="2">
        <v>6324.3</v>
      </c>
      <c r="AL309" s="2"/>
      <c r="AM309" s="2"/>
      <c r="AN309" s="2"/>
      <c r="AO309" s="11" t="s">
        <v>574</v>
      </c>
    </row>
    <row r="310" spans="1:41" ht="47.25" customHeight="1" thickBot="1" x14ac:dyDescent="0.3">
      <c r="A310" s="335"/>
      <c r="B310" s="338"/>
      <c r="C310" s="358" t="s">
        <v>316</v>
      </c>
      <c r="D310" s="73" t="s">
        <v>439</v>
      </c>
      <c r="E310" s="2">
        <v>2175.73</v>
      </c>
      <c r="F310" s="2">
        <v>2567.36</v>
      </c>
      <c r="G310" s="2">
        <v>2175.73</v>
      </c>
      <c r="H310" s="2">
        <v>2567.36</v>
      </c>
      <c r="I310" s="2"/>
      <c r="J310" s="2"/>
      <c r="K310" s="2">
        <v>2264.7399999999998</v>
      </c>
      <c r="L310" s="2">
        <v>2672.39</v>
      </c>
      <c r="M310" s="2">
        <v>2264.7399999999998</v>
      </c>
      <c r="N310" s="2">
        <v>2672.39</v>
      </c>
      <c r="O310" s="2"/>
      <c r="P310" s="2"/>
      <c r="Q310" s="2">
        <v>2264.7399999999998</v>
      </c>
      <c r="R310" s="2">
        <v>2672.39</v>
      </c>
      <c r="S310" s="2">
        <v>2264.7399999999998</v>
      </c>
      <c r="T310" s="2">
        <v>2672.39</v>
      </c>
      <c r="U310" s="2"/>
      <c r="V310" s="40"/>
      <c r="W310" s="2">
        <v>2343.04</v>
      </c>
      <c r="X310" s="2">
        <v>2764.79</v>
      </c>
      <c r="Y310" s="2">
        <v>2343.04</v>
      </c>
      <c r="Z310" s="2">
        <v>2764.79</v>
      </c>
      <c r="AA310" s="2"/>
      <c r="AB310" s="2"/>
      <c r="AC310" s="2">
        <v>2343.04</v>
      </c>
      <c r="AD310" s="2">
        <v>2764.79</v>
      </c>
      <c r="AE310" s="2">
        <v>2343.04</v>
      </c>
      <c r="AF310" s="2">
        <v>2764.79</v>
      </c>
      <c r="AG310" s="2"/>
      <c r="AH310" s="40"/>
      <c r="AI310" s="2">
        <v>2414.06</v>
      </c>
      <c r="AJ310" s="2">
        <v>2848.59</v>
      </c>
      <c r="AK310" s="2">
        <v>2414.06</v>
      </c>
      <c r="AL310" s="2">
        <v>2848.59</v>
      </c>
      <c r="AM310" s="2"/>
      <c r="AN310" s="2"/>
      <c r="AO310" s="11" t="s">
        <v>574</v>
      </c>
    </row>
    <row r="311" spans="1:41" ht="47.25" customHeight="1" thickBot="1" x14ac:dyDescent="0.3">
      <c r="A311" s="335"/>
      <c r="B311" s="338"/>
      <c r="C311" s="359"/>
      <c r="D311" s="73" t="s">
        <v>440</v>
      </c>
      <c r="E311" s="2">
        <v>5229.51</v>
      </c>
      <c r="F311" s="2"/>
      <c r="G311" s="2">
        <v>5229.51</v>
      </c>
      <c r="H311" s="2"/>
      <c r="I311" s="2"/>
      <c r="J311" s="2"/>
      <c r="K311" s="2">
        <v>5443.03</v>
      </c>
      <c r="L311" s="2"/>
      <c r="M311" s="2">
        <v>5443.03</v>
      </c>
      <c r="N311" s="2"/>
      <c r="O311" s="2"/>
      <c r="P311" s="2"/>
      <c r="Q311" s="2">
        <v>5443.03</v>
      </c>
      <c r="R311" s="2"/>
      <c r="S311" s="2">
        <v>5443.03</v>
      </c>
      <c r="T311" s="2"/>
      <c r="U311" s="2"/>
      <c r="V311" s="40"/>
      <c r="W311" s="2">
        <v>5758.79</v>
      </c>
      <c r="X311" s="2"/>
      <c r="Y311" s="2">
        <v>5758.78</v>
      </c>
      <c r="Z311" s="2"/>
      <c r="AA311" s="2"/>
      <c r="AB311" s="2"/>
      <c r="AC311" s="2">
        <v>5758.79</v>
      </c>
      <c r="AD311" s="2"/>
      <c r="AE311" s="2">
        <v>5758.78</v>
      </c>
      <c r="AF311" s="2"/>
      <c r="AG311" s="2"/>
      <c r="AH311" s="40"/>
      <c r="AI311" s="2">
        <v>6324.3</v>
      </c>
      <c r="AJ311" s="2"/>
      <c r="AK311" s="2">
        <v>6324.3</v>
      </c>
      <c r="AL311" s="2"/>
      <c r="AM311" s="2"/>
      <c r="AN311" s="2"/>
      <c r="AO311" s="11" t="s">
        <v>574</v>
      </c>
    </row>
    <row r="312" spans="1:41" ht="47.25" customHeight="1" thickBot="1" x14ac:dyDescent="0.3">
      <c r="A312" s="335"/>
      <c r="B312" s="338"/>
      <c r="C312" s="358" t="s">
        <v>317</v>
      </c>
      <c r="D312" s="73" t="s">
        <v>439</v>
      </c>
      <c r="E312" s="2">
        <v>2175.73</v>
      </c>
      <c r="F312" s="2">
        <v>2567.36</v>
      </c>
      <c r="G312" s="2">
        <v>2175.73</v>
      </c>
      <c r="H312" s="2">
        <v>2567.36</v>
      </c>
      <c r="I312" s="2"/>
      <c r="J312" s="2"/>
      <c r="K312" s="2">
        <v>2264.7399999999998</v>
      </c>
      <c r="L312" s="2">
        <v>2672.39</v>
      </c>
      <c r="M312" s="2">
        <v>2264.7399999999998</v>
      </c>
      <c r="N312" s="2">
        <v>2672.39</v>
      </c>
      <c r="O312" s="2"/>
      <c r="P312" s="2"/>
      <c r="Q312" s="2">
        <v>2264.7399999999998</v>
      </c>
      <c r="R312" s="2">
        <v>2672.39</v>
      </c>
      <c r="S312" s="2">
        <v>2264.7399999999998</v>
      </c>
      <c r="T312" s="2">
        <v>2672.39</v>
      </c>
      <c r="U312" s="2"/>
      <c r="V312" s="40"/>
      <c r="W312" s="2">
        <v>2343.04</v>
      </c>
      <c r="X312" s="2">
        <v>2764.79</v>
      </c>
      <c r="Y312" s="2">
        <v>2343.04</v>
      </c>
      <c r="Z312" s="2">
        <v>2764.79</v>
      </c>
      <c r="AA312" s="2"/>
      <c r="AB312" s="2"/>
      <c r="AC312" s="2">
        <v>2343.04</v>
      </c>
      <c r="AD312" s="2">
        <v>2764.79</v>
      </c>
      <c r="AE312" s="2">
        <v>2343.04</v>
      </c>
      <c r="AF312" s="2">
        <v>2764.79</v>
      </c>
      <c r="AG312" s="2"/>
      <c r="AH312" s="40"/>
      <c r="AI312" s="2">
        <v>2414.06</v>
      </c>
      <c r="AJ312" s="2">
        <v>2848.59</v>
      </c>
      <c r="AK312" s="2">
        <v>2414.06</v>
      </c>
      <c r="AL312" s="2">
        <v>2848.59</v>
      </c>
      <c r="AM312" s="2"/>
      <c r="AN312" s="2"/>
      <c r="AO312" s="11" t="s">
        <v>574</v>
      </c>
    </row>
    <row r="313" spans="1:41" ht="47.25" customHeight="1" thickBot="1" x14ac:dyDescent="0.3">
      <c r="A313" s="335"/>
      <c r="B313" s="338"/>
      <c r="C313" s="359"/>
      <c r="D313" s="73" t="s">
        <v>440</v>
      </c>
      <c r="E313" s="2">
        <v>5229.51</v>
      </c>
      <c r="F313" s="2"/>
      <c r="G313" s="2">
        <v>5229.51</v>
      </c>
      <c r="H313" s="2"/>
      <c r="I313" s="2"/>
      <c r="J313" s="2"/>
      <c r="K313" s="2">
        <v>5443.03</v>
      </c>
      <c r="L313" s="2"/>
      <c r="M313" s="2">
        <v>5443.03</v>
      </c>
      <c r="N313" s="2"/>
      <c r="O313" s="2"/>
      <c r="P313" s="2"/>
      <c r="Q313" s="2">
        <v>5443.03</v>
      </c>
      <c r="R313" s="2"/>
      <c r="S313" s="2">
        <v>5443.03</v>
      </c>
      <c r="T313" s="2"/>
      <c r="U313" s="2"/>
      <c r="V313" s="40"/>
      <c r="W313" s="2">
        <v>5758.79</v>
      </c>
      <c r="X313" s="2"/>
      <c r="Y313" s="2">
        <v>5758.78</v>
      </c>
      <c r="Z313" s="2"/>
      <c r="AA313" s="2"/>
      <c r="AB313" s="2"/>
      <c r="AC313" s="2">
        <v>5758.79</v>
      </c>
      <c r="AD313" s="2"/>
      <c r="AE313" s="2">
        <v>5758.78</v>
      </c>
      <c r="AF313" s="2"/>
      <c r="AG313" s="2"/>
      <c r="AH313" s="40"/>
      <c r="AI313" s="2">
        <v>6324.3</v>
      </c>
      <c r="AJ313" s="2"/>
      <c r="AK313" s="2">
        <v>6324.3</v>
      </c>
      <c r="AL313" s="2"/>
      <c r="AM313" s="2"/>
      <c r="AN313" s="2"/>
      <c r="AO313" s="11" t="s">
        <v>574</v>
      </c>
    </row>
    <row r="314" spans="1:41" ht="47.25" customHeight="1" thickBot="1" x14ac:dyDescent="0.3">
      <c r="A314" s="335"/>
      <c r="B314" s="338"/>
      <c r="C314" s="358" t="s">
        <v>318</v>
      </c>
      <c r="D314" s="73" t="s">
        <v>439</v>
      </c>
      <c r="E314" s="2">
        <v>2175.73</v>
      </c>
      <c r="F314" s="2">
        <v>2567.36</v>
      </c>
      <c r="G314" s="2">
        <v>2175.73</v>
      </c>
      <c r="H314" s="2">
        <v>2567.36</v>
      </c>
      <c r="I314" s="2"/>
      <c r="J314" s="2"/>
      <c r="K314" s="2">
        <v>2264.7399999999998</v>
      </c>
      <c r="L314" s="2">
        <v>2672.39</v>
      </c>
      <c r="M314" s="2">
        <v>2264.7399999999998</v>
      </c>
      <c r="N314" s="2">
        <v>2672.39</v>
      </c>
      <c r="O314" s="2"/>
      <c r="P314" s="2"/>
      <c r="Q314" s="2">
        <v>2264.7399999999998</v>
      </c>
      <c r="R314" s="2">
        <v>2672.39</v>
      </c>
      <c r="S314" s="2">
        <v>2264.7399999999998</v>
      </c>
      <c r="T314" s="2">
        <v>2672.39</v>
      </c>
      <c r="U314" s="2"/>
      <c r="V314" s="40"/>
      <c r="W314" s="2">
        <v>2343.04</v>
      </c>
      <c r="X314" s="2">
        <v>2764.79</v>
      </c>
      <c r="Y314" s="2">
        <v>2343.04</v>
      </c>
      <c r="Z314" s="2">
        <v>2764.79</v>
      </c>
      <c r="AA314" s="2"/>
      <c r="AB314" s="2"/>
      <c r="AC314" s="2">
        <v>2343.04</v>
      </c>
      <c r="AD314" s="2">
        <v>2764.79</v>
      </c>
      <c r="AE314" s="2">
        <v>2343.04</v>
      </c>
      <c r="AF314" s="2">
        <v>2764.79</v>
      </c>
      <c r="AG314" s="2"/>
      <c r="AH314" s="40"/>
      <c r="AI314" s="2">
        <v>2414.06</v>
      </c>
      <c r="AJ314" s="2">
        <v>2848.59</v>
      </c>
      <c r="AK314" s="2">
        <v>2414.06</v>
      </c>
      <c r="AL314" s="2">
        <v>2848.59</v>
      </c>
      <c r="AM314" s="2"/>
      <c r="AN314" s="2"/>
      <c r="AO314" s="11" t="s">
        <v>574</v>
      </c>
    </row>
    <row r="315" spans="1:41" ht="47.25" customHeight="1" thickBot="1" x14ac:dyDescent="0.3">
      <c r="A315" s="335"/>
      <c r="B315" s="338"/>
      <c r="C315" s="359"/>
      <c r="D315" s="73" t="s">
        <v>440</v>
      </c>
      <c r="E315" s="2">
        <v>5229.51</v>
      </c>
      <c r="F315" s="2"/>
      <c r="G315" s="2">
        <v>5229.51</v>
      </c>
      <c r="H315" s="2"/>
      <c r="I315" s="2"/>
      <c r="J315" s="2"/>
      <c r="K315" s="2">
        <v>5443.03</v>
      </c>
      <c r="L315" s="2"/>
      <c r="M315" s="2">
        <v>5443.03</v>
      </c>
      <c r="N315" s="2"/>
      <c r="O315" s="2"/>
      <c r="P315" s="2"/>
      <c r="Q315" s="2">
        <v>5443.03</v>
      </c>
      <c r="R315" s="2"/>
      <c r="S315" s="2">
        <v>5443.03</v>
      </c>
      <c r="T315" s="2"/>
      <c r="U315" s="2"/>
      <c r="V315" s="40"/>
      <c r="W315" s="2">
        <v>5758.79</v>
      </c>
      <c r="X315" s="2"/>
      <c r="Y315" s="2">
        <v>5758.78</v>
      </c>
      <c r="Z315" s="2"/>
      <c r="AA315" s="2"/>
      <c r="AB315" s="2"/>
      <c r="AC315" s="2">
        <v>5758.79</v>
      </c>
      <c r="AD315" s="2"/>
      <c r="AE315" s="2">
        <v>5758.78</v>
      </c>
      <c r="AF315" s="2"/>
      <c r="AG315" s="2"/>
      <c r="AH315" s="40"/>
      <c r="AI315" s="2">
        <v>6324.3</v>
      </c>
      <c r="AJ315" s="2"/>
      <c r="AK315" s="2">
        <v>6324.3</v>
      </c>
      <c r="AL315" s="2"/>
      <c r="AM315" s="2"/>
      <c r="AN315" s="2"/>
      <c r="AO315" s="11" t="s">
        <v>574</v>
      </c>
    </row>
    <row r="316" spans="1:41" ht="47.25" customHeight="1" thickBot="1" x14ac:dyDescent="0.3">
      <c r="A316" s="335"/>
      <c r="B316" s="338"/>
      <c r="C316" s="358" t="s">
        <v>319</v>
      </c>
      <c r="D316" s="73" t="s">
        <v>439</v>
      </c>
      <c r="E316" s="2">
        <v>2175.73</v>
      </c>
      <c r="F316" s="2">
        <v>2567.36</v>
      </c>
      <c r="G316" s="2">
        <v>2175.73</v>
      </c>
      <c r="H316" s="2">
        <v>2567.36</v>
      </c>
      <c r="I316" s="2"/>
      <c r="J316" s="2"/>
      <c r="K316" s="2">
        <v>2264.7399999999998</v>
      </c>
      <c r="L316" s="2">
        <v>2672.39</v>
      </c>
      <c r="M316" s="2">
        <v>2264.7399999999998</v>
      </c>
      <c r="N316" s="2">
        <v>2672.39</v>
      </c>
      <c r="O316" s="2"/>
      <c r="P316" s="2"/>
      <c r="Q316" s="2">
        <v>2264.7399999999998</v>
      </c>
      <c r="R316" s="2">
        <v>2672.39</v>
      </c>
      <c r="S316" s="2">
        <v>2264.7399999999998</v>
      </c>
      <c r="T316" s="2">
        <v>2672.39</v>
      </c>
      <c r="U316" s="2"/>
      <c r="V316" s="40"/>
      <c r="W316" s="2">
        <v>2343.04</v>
      </c>
      <c r="X316" s="2">
        <v>2764.79</v>
      </c>
      <c r="Y316" s="2">
        <v>2343.04</v>
      </c>
      <c r="Z316" s="2">
        <v>2764.79</v>
      </c>
      <c r="AA316" s="2"/>
      <c r="AB316" s="2"/>
      <c r="AC316" s="2">
        <v>2343.04</v>
      </c>
      <c r="AD316" s="2">
        <v>2764.79</v>
      </c>
      <c r="AE316" s="2">
        <v>2343.04</v>
      </c>
      <c r="AF316" s="2">
        <v>2764.79</v>
      </c>
      <c r="AG316" s="2"/>
      <c r="AH316" s="40"/>
      <c r="AI316" s="2">
        <v>2414.06</v>
      </c>
      <c r="AJ316" s="2">
        <v>2848.59</v>
      </c>
      <c r="AK316" s="2">
        <v>2414.06</v>
      </c>
      <c r="AL316" s="2">
        <v>2848.59</v>
      </c>
      <c r="AM316" s="2"/>
      <c r="AN316" s="2"/>
      <c r="AO316" s="11" t="s">
        <v>574</v>
      </c>
    </row>
    <row r="317" spans="1:41" ht="47.25" customHeight="1" thickBot="1" x14ac:dyDescent="0.3">
      <c r="A317" s="336"/>
      <c r="B317" s="339"/>
      <c r="C317" s="359"/>
      <c r="D317" s="73" t="s">
        <v>440</v>
      </c>
      <c r="E317" s="2">
        <v>5229.51</v>
      </c>
      <c r="F317" s="2"/>
      <c r="G317" s="2">
        <v>5229.51</v>
      </c>
      <c r="H317" s="2"/>
      <c r="I317" s="2"/>
      <c r="J317" s="2"/>
      <c r="K317" s="2">
        <v>5443.03</v>
      </c>
      <c r="L317" s="2"/>
      <c r="M317" s="2">
        <v>5443.03</v>
      </c>
      <c r="N317" s="2"/>
      <c r="O317" s="2"/>
      <c r="P317" s="2"/>
      <c r="Q317" s="2">
        <v>5443.03</v>
      </c>
      <c r="R317" s="2"/>
      <c r="S317" s="2">
        <v>5443.03</v>
      </c>
      <c r="T317" s="2"/>
      <c r="U317" s="2"/>
      <c r="V317" s="40"/>
      <c r="W317" s="2">
        <v>5758.79</v>
      </c>
      <c r="X317" s="2"/>
      <c r="Y317" s="2">
        <v>5758.78</v>
      </c>
      <c r="Z317" s="2"/>
      <c r="AA317" s="2"/>
      <c r="AB317" s="2"/>
      <c r="AC317" s="2">
        <v>5758.79</v>
      </c>
      <c r="AD317" s="2"/>
      <c r="AE317" s="2">
        <v>5758.78</v>
      </c>
      <c r="AF317" s="2"/>
      <c r="AG317" s="2"/>
      <c r="AH317" s="40"/>
      <c r="AI317" s="2">
        <v>6324.3</v>
      </c>
      <c r="AJ317" s="2"/>
      <c r="AK317" s="2">
        <v>6324.3</v>
      </c>
      <c r="AL317" s="2"/>
      <c r="AM317" s="2"/>
      <c r="AN317" s="2"/>
      <c r="AO317" s="11" t="s">
        <v>574</v>
      </c>
    </row>
    <row r="318" spans="1:41" ht="115.5" customHeight="1" thickBot="1" x14ac:dyDescent="0.3">
      <c r="A318" s="335">
        <v>24</v>
      </c>
      <c r="B318" s="338" t="s">
        <v>76</v>
      </c>
      <c r="C318" s="334" t="s">
        <v>75</v>
      </c>
      <c r="D318" s="73" t="s">
        <v>542</v>
      </c>
      <c r="E318" s="2">
        <v>2926.47</v>
      </c>
      <c r="F318" s="2"/>
      <c r="G318" s="2">
        <v>2926.47</v>
      </c>
      <c r="H318" s="2"/>
      <c r="I318" s="2">
        <v>3055.21</v>
      </c>
      <c r="J318" s="2"/>
      <c r="K318" s="2">
        <v>3016.66</v>
      </c>
      <c r="L318" s="2"/>
      <c r="M318" s="2">
        <v>3016.66</v>
      </c>
      <c r="N318" s="2"/>
      <c r="O318" s="2">
        <v>3105.35</v>
      </c>
      <c r="P318" s="2"/>
      <c r="Q318" s="2"/>
      <c r="R318" s="2"/>
      <c r="S318" s="2"/>
      <c r="T318" s="2"/>
      <c r="U318" s="2"/>
      <c r="V318" s="40"/>
      <c r="W318" s="2"/>
      <c r="X318" s="2"/>
      <c r="Y318" s="2"/>
      <c r="Z318" s="2"/>
      <c r="AA318" s="2"/>
      <c r="AB318" s="2"/>
      <c r="AC318" s="2"/>
      <c r="AD318" s="2"/>
      <c r="AE318" s="2"/>
      <c r="AF318" s="2"/>
      <c r="AG318" s="2"/>
      <c r="AH318" s="40"/>
      <c r="AI318" s="2"/>
      <c r="AJ318" s="2"/>
      <c r="AK318" s="2"/>
      <c r="AL318" s="2"/>
      <c r="AM318" s="2"/>
      <c r="AN318" s="2"/>
      <c r="AO318" s="11" t="s">
        <v>546</v>
      </c>
    </row>
    <row r="319" spans="1:41" ht="33.75" customHeight="1" thickBot="1" x14ac:dyDescent="0.3">
      <c r="A319" s="335"/>
      <c r="B319" s="338"/>
      <c r="C319" s="336"/>
      <c r="D319" s="73" t="s">
        <v>74</v>
      </c>
      <c r="E319" s="5">
        <v>2765.48</v>
      </c>
      <c r="F319" s="3">
        <v>3263.27</v>
      </c>
      <c r="G319" s="5">
        <v>2765.48</v>
      </c>
      <c r="H319" s="3">
        <v>3263.27</v>
      </c>
      <c r="I319" s="3"/>
      <c r="J319" s="3"/>
      <c r="K319" s="124">
        <v>2878.86</v>
      </c>
      <c r="L319" s="24">
        <v>3397.05</v>
      </c>
      <c r="M319" s="124">
        <v>2878.86</v>
      </c>
      <c r="N319" s="24">
        <v>3397.05</v>
      </c>
      <c r="O319" s="3"/>
      <c r="P319" s="3"/>
      <c r="Q319" s="2">
        <v>2878.86</v>
      </c>
      <c r="R319" s="2">
        <v>3397.05</v>
      </c>
      <c r="S319" s="2">
        <v>2878.86</v>
      </c>
      <c r="T319" s="2">
        <v>3397.05</v>
      </c>
      <c r="U319" s="2"/>
      <c r="V319" s="40"/>
      <c r="W319" s="124">
        <v>3007.76</v>
      </c>
      <c r="X319" s="24">
        <v>3549.16</v>
      </c>
      <c r="Y319" s="124">
        <v>3007.76</v>
      </c>
      <c r="Z319" s="24">
        <v>3549.16</v>
      </c>
      <c r="AA319" s="3"/>
      <c r="AB319" s="3"/>
      <c r="AC319" s="2">
        <v>3007.76</v>
      </c>
      <c r="AD319" s="2">
        <v>3549.16</v>
      </c>
      <c r="AE319" s="2">
        <v>3007.76</v>
      </c>
      <c r="AF319" s="2">
        <v>3549.16</v>
      </c>
      <c r="AG319" s="2"/>
      <c r="AH319" s="40"/>
      <c r="AI319" s="124">
        <v>3127.91</v>
      </c>
      <c r="AJ319" s="24">
        <v>3690.93</v>
      </c>
      <c r="AK319" s="124">
        <v>3127.91</v>
      </c>
      <c r="AL319" s="24">
        <v>3690.93</v>
      </c>
      <c r="AM319" s="3"/>
      <c r="AN319" s="3"/>
      <c r="AO319" s="124" t="s">
        <v>512</v>
      </c>
    </row>
    <row r="320" spans="1:41" ht="33.75" customHeight="1" thickBot="1" x14ac:dyDescent="0.3">
      <c r="A320" s="335"/>
      <c r="B320" s="338"/>
      <c r="C320" s="43" t="s">
        <v>320</v>
      </c>
      <c r="D320" s="73" t="s">
        <v>74</v>
      </c>
      <c r="E320" s="5">
        <v>2765.48</v>
      </c>
      <c r="F320" s="3">
        <v>3263.27</v>
      </c>
      <c r="G320" s="5">
        <v>2765.48</v>
      </c>
      <c r="H320" s="3">
        <v>3263.27</v>
      </c>
      <c r="I320" s="3"/>
      <c r="J320" s="3"/>
      <c r="K320" s="124">
        <v>2878.86</v>
      </c>
      <c r="L320" s="24">
        <v>3397.05</v>
      </c>
      <c r="M320" s="124">
        <v>2878.86</v>
      </c>
      <c r="N320" s="24">
        <v>3397.05</v>
      </c>
      <c r="O320" s="3"/>
      <c r="P320" s="3"/>
      <c r="Q320" s="2">
        <v>2878.86</v>
      </c>
      <c r="R320" s="2">
        <v>3397.05</v>
      </c>
      <c r="S320" s="2">
        <v>2878.86</v>
      </c>
      <c r="T320" s="2">
        <v>3397.05</v>
      </c>
      <c r="U320" s="2"/>
      <c r="V320" s="40"/>
      <c r="W320" s="124">
        <v>3007.76</v>
      </c>
      <c r="X320" s="24">
        <v>3549.16</v>
      </c>
      <c r="Y320" s="124">
        <v>3007.76</v>
      </c>
      <c r="Z320" s="24">
        <v>3549.16</v>
      </c>
      <c r="AA320" s="3"/>
      <c r="AB320" s="3"/>
      <c r="AC320" s="2">
        <v>3007.76</v>
      </c>
      <c r="AD320" s="2">
        <v>3549.16</v>
      </c>
      <c r="AE320" s="2">
        <v>3007.76</v>
      </c>
      <c r="AF320" s="2">
        <v>3549.16</v>
      </c>
      <c r="AG320" s="2"/>
      <c r="AH320" s="40"/>
      <c r="AI320" s="124">
        <v>3127.91</v>
      </c>
      <c r="AJ320" s="24">
        <v>3690.93</v>
      </c>
      <c r="AK320" s="124">
        <v>3127.91</v>
      </c>
      <c r="AL320" s="24">
        <v>3690.93</v>
      </c>
      <c r="AM320" s="3"/>
      <c r="AN320" s="3"/>
      <c r="AO320" s="124" t="s">
        <v>512</v>
      </c>
    </row>
    <row r="321" spans="1:41" ht="33.75" customHeight="1" thickBot="1" x14ac:dyDescent="0.3">
      <c r="A321" s="335"/>
      <c r="B321" s="338"/>
      <c r="C321" s="44" t="s">
        <v>321</v>
      </c>
      <c r="D321" s="73" t="s">
        <v>74</v>
      </c>
      <c r="E321" s="5">
        <v>2765.48</v>
      </c>
      <c r="F321" s="3">
        <v>3263.27</v>
      </c>
      <c r="G321" s="5">
        <v>2765.48</v>
      </c>
      <c r="H321" s="3">
        <v>3263.27</v>
      </c>
      <c r="I321" s="3"/>
      <c r="J321" s="3"/>
      <c r="K321" s="124">
        <v>2878.86</v>
      </c>
      <c r="L321" s="24">
        <v>3397.05</v>
      </c>
      <c r="M321" s="124">
        <v>2878.86</v>
      </c>
      <c r="N321" s="24">
        <v>3397.05</v>
      </c>
      <c r="O321" s="3"/>
      <c r="P321" s="3"/>
      <c r="Q321" s="2">
        <v>2878.86</v>
      </c>
      <c r="R321" s="2">
        <v>3397.05</v>
      </c>
      <c r="S321" s="2">
        <v>2878.86</v>
      </c>
      <c r="T321" s="2">
        <v>3397.05</v>
      </c>
      <c r="U321" s="2"/>
      <c r="V321" s="40"/>
      <c r="W321" s="124">
        <v>3007.76</v>
      </c>
      <c r="X321" s="24">
        <v>3549.16</v>
      </c>
      <c r="Y321" s="124">
        <v>3007.76</v>
      </c>
      <c r="Z321" s="24">
        <v>3549.16</v>
      </c>
      <c r="AA321" s="3"/>
      <c r="AB321" s="3"/>
      <c r="AC321" s="2">
        <v>3007.76</v>
      </c>
      <c r="AD321" s="2">
        <v>3549.16</v>
      </c>
      <c r="AE321" s="2">
        <v>3007.76</v>
      </c>
      <c r="AF321" s="2">
        <v>3549.16</v>
      </c>
      <c r="AG321" s="2"/>
      <c r="AH321" s="40"/>
      <c r="AI321" s="124">
        <v>3127.91</v>
      </c>
      <c r="AJ321" s="24">
        <v>3690.93</v>
      </c>
      <c r="AK321" s="124">
        <v>3127.91</v>
      </c>
      <c r="AL321" s="24">
        <v>3690.93</v>
      </c>
      <c r="AM321" s="3"/>
      <c r="AN321" s="3"/>
      <c r="AO321" s="124" t="s">
        <v>512</v>
      </c>
    </row>
    <row r="322" spans="1:41" ht="33.75" customHeight="1" thickBot="1" x14ac:dyDescent="0.3">
      <c r="A322" s="335"/>
      <c r="B322" s="338"/>
      <c r="C322" s="45" t="s">
        <v>322</v>
      </c>
      <c r="D322" s="73" t="s">
        <v>74</v>
      </c>
      <c r="E322" s="5">
        <v>2765.48</v>
      </c>
      <c r="F322" s="3">
        <v>3263.27</v>
      </c>
      <c r="G322" s="5">
        <v>2765.48</v>
      </c>
      <c r="H322" s="3">
        <v>3263.27</v>
      </c>
      <c r="I322" s="3"/>
      <c r="J322" s="3"/>
      <c r="K322" s="124">
        <v>2878.86</v>
      </c>
      <c r="L322" s="24">
        <v>3397.05</v>
      </c>
      <c r="M322" s="124">
        <v>2878.86</v>
      </c>
      <c r="N322" s="24">
        <v>3397.05</v>
      </c>
      <c r="O322" s="3"/>
      <c r="P322" s="3"/>
      <c r="Q322" s="2">
        <v>2878.86</v>
      </c>
      <c r="R322" s="2">
        <v>3397.05</v>
      </c>
      <c r="S322" s="2">
        <v>2878.86</v>
      </c>
      <c r="T322" s="2">
        <v>3397.05</v>
      </c>
      <c r="U322" s="2"/>
      <c r="V322" s="40"/>
      <c r="W322" s="124">
        <v>3007.76</v>
      </c>
      <c r="X322" s="24">
        <v>3549.16</v>
      </c>
      <c r="Y322" s="124">
        <v>3007.76</v>
      </c>
      <c r="Z322" s="24">
        <v>3549.16</v>
      </c>
      <c r="AA322" s="3"/>
      <c r="AB322" s="3"/>
      <c r="AC322" s="2">
        <v>3007.76</v>
      </c>
      <c r="AD322" s="2">
        <v>3549.16</v>
      </c>
      <c r="AE322" s="2">
        <v>3007.76</v>
      </c>
      <c r="AF322" s="2">
        <v>3549.16</v>
      </c>
      <c r="AG322" s="2"/>
      <c r="AH322" s="40"/>
      <c r="AI322" s="124">
        <v>3127.91</v>
      </c>
      <c r="AJ322" s="24">
        <v>3690.93</v>
      </c>
      <c r="AK322" s="124">
        <v>3127.91</v>
      </c>
      <c r="AL322" s="24">
        <v>3690.93</v>
      </c>
      <c r="AM322" s="3"/>
      <c r="AN322" s="3"/>
      <c r="AO322" s="124" t="s">
        <v>512</v>
      </c>
    </row>
    <row r="323" spans="1:41" ht="33.75" customHeight="1" thickBot="1" x14ac:dyDescent="0.3">
      <c r="A323" s="336"/>
      <c r="B323" s="339"/>
      <c r="C323" s="46" t="s">
        <v>323</v>
      </c>
      <c r="D323" s="73" t="s">
        <v>74</v>
      </c>
      <c r="E323" s="5">
        <v>2765.48</v>
      </c>
      <c r="F323" s="3">
        <v>3263.27</v>
      </c>
      <c r="G323" s="5">
        <v>2765.48</v>
      </c>
      <c r="H323" s="3">
        <v>3263.27</v>
      </c>
      <c r="I323" s="3"/>
      <c r="J323" s="3"/>
      <c r="K323" s="124">
        <v>2878.86</v>
      </c>
      <c r="L323" s="24">
        <v>3397.05</v>
      </c>
      <c r="M323" s="124">
        <v>2878.86</v>
      </c>
      <c r="N323" s="24">
        <v>3397.05</v>
      </c>
      <c r="O323" s="3"/>
      <c r="P323" s="3"/>
      <c r="Q323" s="2">
        <v>2878.86</v>
      </c>
      <c r="R323" s="2">
        <v>3397.05</v>
      </c>
      <c r="S323" s="2">
        <v>2878.86</v>
      </c>
      <c r="T323" s="2">
        <v>3397.05</v>
      </c>
      <c r="U323" s="2"/>
      <c r="V323" s="40"/>
      <c r="W323" s="124">
        <v>3007.76</v>
      </c>
      <c r="X323" s="24">
        <v>3549.16</v>
      </c>
      <c r="Y323" s="124">
        <v>3007.76</v>
      </c>
      <c r="Z323" s="24">
        <v>3549.16</v>
      </c>
      <c r="AA323" s="3"/>
      <c r="AB323" s="3"/>
      <c r="AC323" s="2">
        <v>3007.76</v>
      </c>
      <c r="AD323" s="2">
        <v>3549.16</v>
      </c>
      <c r="AE323" s="2">
        <v>3007.76</v>
      </c>
      <c r="AF323" s="2">
        <v>3549.16</v>
      </c>
      <c r="AG323" s="2"/>
      <c r="AH323" s="40"/>
      <c r="AI323" s="124">
        <v>3127.91</v>
      </c>
      <c r="AJ323" s="24">
        <v>3690.93</v>
      </c>
      <c r="AK323" s="124">
        <v>3127.91</v>
      </c>
      <c r="AL323" s="24">
        <v>3690.93</v>
      </c>
      <c r="AM323" s="3"/>
      <c r="AN323" s="3"/>
      <c r="AO323" s="124" t="s">
        <v>512</v>
      </c>
    </row>
    <row r="324" spans="1:41" ht="18" customHeight="1" thickBot="1" x14ac:dyDescent="0.3">
      <c r="A324" s="334">
        <v>25</v>
      </c>
      <c r="B324" s="337" t="s">
        <v>73</v>
      </c>
      <c r="C324" s="346" t="s">
        <v>72</v>
      </c>
      <c r="D324" s="73" t="s">
        <v>71</v>
      </c>
      <c r="E324" s="2">
        <v>2270.7399999999998</v>
      </c>
      <c r="F324" s="2">
        <v>2679.47</v>
      </c>
      <c r="G324" s="2">
        <v>2084.5500000000002</v>
      </c>
      <c r="H324" s="2">
        <v>2459.77</v>
      </c>
      <c r="I324" s="2"/>
      <c r="J324" s="2"/>
      <c r="K324" s="11">
        <v>2363.79</v>
      </c>
      <c r="L324" s="2">
        <v>2789.27</v>
      </c>
      <c r="M324" s="11">
        <v>2169.87</v>
      </c>
      <c r="N324" s="2">
        <v>2560.4499999999998</v>
      </c>
      <c r="O324" s="2"/>
      <c r="P324" s="2"/>
      <c r="Q324" s="2"/>
      <c r="R324" s="2"/>
      <c r="S324" s="2"/>
      <c r="T324" s="2"/>
      <c r="U324" s="2"/>
      <c r="V324" s="40"/>
      <c r="W324" s="11"/>
      <c r="X324" s="2"/>
      <c r="Y324" s="11"/>
      <c r="Z324" s="2"/>
      <c r="AA324" s="2"/>
      <c r="AB324" s="2"/>
      <c r="AC324" s="2"/>
      <c r="AD324" s="2"/>
      <c r="AE324" s="2"/>
      <c r="AF324" s="2"/>
      <c r="AG324" s="2"/>
      <c r="AH324" s="40"/>
      <c r="AI324" s="11"/>
      <c r="AJ324" s="2"/>
      <c r="AK324" s="11"/>
      <c r="AL324" s="2"/>
      <c r="AM324" s="2"/>
      <c r="AN324" s="2"/>
      <c r="AO324" s="11" t="s">
        <v>563</v>
      </c>
    </row>
    <row r="325" spans="1:41" ht="110.25" customHeight="1" thickBot="1" x14ac:dyDescent="0.3">
      <c r="A325" s="335"/>
      <c r="B325" s="338"/>
      <c r="C325" s="348"/>
      <c r="D325" s="73" t="s">
        <v>542</v>
      </c>
      <c r="E325" s="2">
        <v>2926.47</v>
      </c>
      <c r="F325" s="2"/>
      <c r="G325" s="2">
        <v>2926.47</v>
      </c>
      <c r="H325" s="2"/>
      <c r="I325" s="2">
        <v>3055.21</v>
      </c>
      <c r="J325" s="2"/>
      <c r="K325" s="2">
        <v>3016.66</v>
      </c>
      <c r="L325" s="2"/>
      <c r="M325" s="2">
        <v>3016.66</v>
      </c>
      <c r="N325" s="2"/>
      <c r="O325" s="2">
        <v>3105.35</v>
      </c>
      <c r="P325" s="2"/>
      <c r="Q325" s="2"/>
      <c r="R325" s="2"/>
      <c r="S325" s="2"/>
      <c r="T325" s="2"/>
      <c r="U325" s="2"/>
      <c r="V325" s="40"/>
      <c r="W325" s="2"/>
      <c r="X325" s="2"/>
      <c r="Y325" s="2"/>
      <c r="Z325" s="2"/>
      <c r="AA325" s="2"/>
      <c r="AB325" s="2"/>
      <c r="AC325" s="2"/>
      <c r="AD325" s="2"/>
      <c r="AE325" s="2"/>
      <c r="AF325" s="2"/>
      <c r="AG325" s="2"/>
      <c r="AH325" s="40"/>
      <c r="AI325" s="2"/>
      <c r="AJ325" s="2"/>
      <c r="AK325" s="2"/>
      <c r="AL325" s="2"/>
      <c r="AM325" s="2"/>
      <c r="AN325" s="2"/>
      <c r="AO325" s="11" t="s">
        <v>546</v>
      </c>
    </row>
    <row r="326" spans="1:41" ht="40.5" customHeight="1" thickBot="1" x14ac:dyDescent="0.3">
      <c r="A326" s="336"/>
      <c r="B326" s="339"/>
      <c r="C326" s="347"/>
      <c r="D326" s="73" t="s">
        <v>70</v>
      </c>
      <c r="E326" s="2">
        <v>1378.1</v>
      </c>
      <c r="F326" s="2"/>
      <c r="G326" s="2"/>
      <c r="H326" s="2"/>
      <c r="I326" s="2">
        <v>1356.15</v>
      </c>
      <c r="J326" s="2"/>
      <c r="K326" s="2">
        <v>1398.7</v>
      </c>
      <c r="L326" s="2"/>
      <c r="M326" s="2"/>
      <c r="N326" s="2"/>
      <c r="O326" s="2">
        <v>1356.15</v>
      </c>
      <c r="P326" s="2"/>
      <c r="Q326" s="2">
        <v>1398.7</v>
      </c>
      <c r="R326" s="2"/>
      <c r="S326" s="2"/>
      <c r="T326" s="2"/>
      <c r="U326" s="2">
        <v>1356.15</v>
      </c>
      <c r="V326" s="40"/>
      <c r="W326" s="2">
        <v>1417.88</v>
      </c>
      <c r="X326" s="2"/>
      <c r="Y326" s="2"/>
      <c r="Z326" s="2"/>
      <c r="AA326" s="2">
        <v>1434.5</v>
      </c>
      <c r="AB326" s="2"/>
      <c r="AC326" s="2">
        <v>1417.88</v>
      </c>
      <c r="AD326" s="2"/>
      <c r="AE326" s="2"/>
      <c r="AF326" s="2"/>
      <c r="AG326" s="2">
        <v>1434.5</v>
      </c>
      <c r="AH326" s="40"/>
      <c r="AI326" s="2">
        <v>1437.25</v>
      </c>
      <c r="AJ326" s="2"/>
      <c r="AK326" s="2"/>
      <c r="AL326" s="2"/>
      <c r="AM326" s="2">
        <v>1512.36</v>
      </c>
      <c r="AN326" s="2"/>
      <c r="AO326" s="11" t="s">
        <v>504</v>
      </c>
    </row>
    <row r="327" spans="1:41" ht="117" customHeight="1" thickBot="1" x14ac:dyDescent="0.3">
      <c r="A327" s="334">
        <v>26</v>
      </c>
      <c r="B327" s="337" t="s">
        <v>69</v>
      </c>
      <c r="C327" s="334" t="s">
        <v>68</v>
      </c>
      <c r="D327" s="73" t="s">
        <v>542</v>
      </c>
      <c r="E327" s="2">
        <v>2926.47</v>
      </c>
      <c r="F327" s="2"/>
      <c r="G327" s="2">
        <v>2926.47</v>
      </c>
      <c r="H327" s="2"/>
      <c r="I327" s="2">
        <v>3055.21</v>
      </c>
      <c r="J327" s="2"/>
      <c r="K327" s="2">
        <v>3016.66</v>
      </c>
      <c r="L327" s="2"/>
      <c r="M327" s="2">
        <v>3016.66</v>
      </c>
      <c r="N327" s="2"/>
      <c r="O327" s="2">
        <v>3105.35</v>
      </c>
      <c r="P327" s="2"/>
      <c r="Q327" s="2"/>
      <c r="R327" s="2"/>
      <c r="S327" s="2"/>
      <c r="T327" s="2"/>
      <c r="U327" s="2"/>
      <c r="V327" s="40"/>
      <c r="W327" s="2"/>
      <c r="X327" s="2"/>
      <c r="Y327" s="2"/>
      <c r="Z327" s="2"/>
      <c r="AA327" s="2"/>
      <c r="AB327" s="2"/>
      <c r="AC327" s="2"/>
      <c r="AD327" s="2"/>
      <c r="AE327" s="2"/>
      <c r="AF327" s="2"/>
      <c r="AG327" s="2"/>
      <c r="AH327" s="40"/>
      <c r="AI327" s="2"/>
      <c r="AJ327" s="2"/>
      <c r="AK327" s="2"/>
      <c r="AL327" s="2"/>
      <c r="AM327" s="2"/>
      <c r="AN327" s="2"/>
      <c r="AO327" s="11" t="s">
        <v>546</v>
      </c>
    </row>
    <row r="328" spans="1:41" ht="18" customHeight="1" thickBot="1" x14ac:dyDescent="0.3">
      <c r="A328" s="335"/>
      <c r="B328" s="338"/>
      <c r="C328" s="336"/>
      <c r="D328" s="73" t="s">
        <v>67</v>
      </c>
      <c r="E328" s="2">
        <v>2274.84</v>
      </c>
      <c r="F328" s="2">
        <v>2684.31</v>
      </c>
      <c r="G328" s="2">
        <v>2274.84</v>
      </c>
      <c r="H328" s="2">
        <v>2684.31</v>
      </c>
      <c r="I328" s="2"/>
      <c r="J328" s="2"/>
      <c r="K328" s="11">
        <v>2351.84</v>
      </c>
      <c r="L328" s="2">
        <v>2775.17</v>
      </c>
      <c r="M328" s="11">
        <v>2351.84</v>
      </c>
      <c r="N328" s="2">
        <v>2775.17</v>
      </c>
      <c r="O328" s="2"/>
      <c r="P328" s="2"/>
      <c r="Q328" s="2">
        <v>2351.84</v>
      </c>
      <c r="R328" s="2">
        <v>2775.17</v>
      </c>
      <c r="S328" s="2">
        <v>2351.84</v>
      </c>
      <c r="T328" s="2">
        <v>2775.17</v>
      </c>
      <c r="U328" s="2"/>
      <c r="V328" s="40"/>
      <c r="W328" s="11">
        <v>2439.44</v>
      </c>
      <c r="X328" s="2">
        <v>2878.54</v>
      </c>
      <c r="Y328" s="11">
        <v>2439.44</v>
      </c>
      <c r="Z328" s="2">
        <v>2878.54</v>
      </c>
      <c r="AA328" s="2"/>
      <c r="AB328" s="2"/>
      <c r="AC328" s="2">
        <v>2439.44</v>
      </c>
      <c r="AD328" s="2">
        <v>2878.54</v>
      </c>
      <c r="AE328" s="2">
        <v>2439.44</v>
      </c>
      <c r="AF328" s="2">
        <v>2878.54</v>
      </c>
      <c r="AG328" s="2"/>
      <c r="AH328" s="40"/>
      <c r="AI328" s="11">
        <v>2509.7600000000002</v>
      </c>
      <c r="AJ328" s="2">
        <v>2961.52</v>
      </c>
      <c r="AK328" s="11">
        <v>2509.7600000000002</v>
      </c>
      <c r="AL328" s="2">
        <v>2961.52</v>
      </c>
      <c r="AM328" s="2"/>
      <c r="AN328" s="2"/>
      <c r="AO328" s="11" t="s">
        <v>535</v>
      </c>
    </row>
    <row r="329" spans="1:41" ht="18" customHeight="1" thickBot="1" x14ac:dyDescent="0.3">
      <c r="A329" s="335"/>
      <c r="B329" s="338"/>
      <c r="C329" s="334" t="s">
        <v>324</v>
      </c>
      <c r="D329" s="73" t="s">
        <v>67</v>
      </c>
      <c r="E329" s="2">
        <v>2274.84</v>
      </c>
      <c r="F329" s="2">
        <v>2684.31</v>
      </c>
      <c r="G329" s="2">
        <v>2274.84</v>
      </c>
      <c r="H329" s="2">
        <v>2684.31</v>
      </c>
      <c r="I329" s="2"/>
      <c r="J329" s="2"/>
      <c r="K329" s="11">
        <v>2351.84</v>
      </c>
      <c r="L329" s="2">
        <v>2775.17</v>
      </c>
      <c r="M329" s="11">
        <v>2351.84</v>
      </c>
      <c r="N329" s="2">
        <v>2775.17</v>
      </c>
      <c r="O329" s="2"/>
      <c r="P329" s="2"/>
      <c r="Q329" s="2">
        <v>2351.84</v>
      </c>
      <c r="R329" s="2">
        <v>2775.17</v>
      </c>
      <c r="S329" s="2">
        <v>2351.84</v>
      </c>
      <c r="T329" s="2">
        <v>2775.17</v>
      </c>
      <c r="U329" s="2"/>
      <c r="V329" s="40"/>
      <c r="W329" s="11">
        <v>2439.44</v>
      </c>
      <c r="X329" s="2">
        <v>2878.54</v>
      </c>
      <c r="Y329" s="11">
        <v>2439.44</v>
      </c>
      <c r="Z329" s="2">
        <v>2878.54</v>
      </c>
      <c r="AA329" s="2"/>
      <c r="AB329" s="2"/>
      <c r="AC329" s="2">
        <v>2439.44</v>
      </c>
      <c r="AD329" s="2">
        <v>2878.54</v>
      </c>
      <c r="AE329" s="2">
        <v>2439.44</v>
      </c>
      <c r="AF329" s="2">
        <v>2878.54</v>
      </c>
      <c r="AG329" s="2"/>
      <c r="AH329" s="40"/>
      <c r="AI329" s="11">
        <v>2509.7600000000002</v>
      </c>
      <c r="AJ329" s="2">
        <v>2961.52</v>
      </c>
      <c r="AK329" s="11">
        <v>2509.7600000000002</v>
      </c>
      <c r="AL329" s="2">
        <v>2961.52</v>
      </c>
      <c r="AM329" s="2"/>
      <c r="AN329" s="2"/>
      <c r="AO329" s="11" t="s">
        <v>535</v>
      </c>
    </row>
    <row r="330" spans="1:41" ht="18" customHeight="1" thickBot="1" x14ac:dyDescent="0.3">
      <c r="A330" s="335"/>
      <c r="B330" s="338"/>
      <c r="C330" s="336"/>
      <c r="D330" s="73" t="s">
        <v>431</v>
      </c>
      <c r="E330" s="2">
        <v>517.59</v>
      </c>
      <c r="F330" s="2">
        <v>517.59</v>
      </c>
      <c r="G330" s="2"/>
      <c r="H330" s="2"/>
      <c r="I330" s="2"/>
      <c r="J330" s="2"/>
      <c r="K330" s="11">
        <v>538.66999999999996</v>
      </c>
      <c r="L330" s="2">
        <v>537.66999999999996</v>
      </c>
      <c r="M330" s="11"/>
      <c r="N330" s="2"/>
      <c r="O330" s="2"/>
      <c r="P330" s="2"/>
      <c r="Q330" s="2">
        <v>538.66999999999996</v>
      </c>
      <c r="R330" s="2">
        <v>537.66999999999996</v>
      </c>
      <c r="S330" s="2"/>
      <c r="T330" s="2"/>
      <c r="U330" s="2"/>
      <c r="V330" s="40"/>
      <c r="W330" s="11">
        <v>562.88</v>
      </c>
      <c r="X330" s="2">
        <v>562.88</v>
      </c>
      <c r="Y330" s="11"/>
      <c r="Z330" s="2"/>
      <c r="AA330" s="2"/>
      <c r="AB330" s="2"/>
      <c r="AC330" s="2">
        <v>562.88</v>
      </c>
      <c r="AD330" s="2">
        <v>562.88</v>
      </c>
      <c r="AE330" s="2"/>
      <c r="AF330" s="2"/>
      <c r="AG330" s="2"/>
      <c r="AH330" s="40"/>
      <c r="AI330" s="11">
        <v>584.44000000000005</v>
      </c>
      <c r="AJ330" s="2">
        <v>584.44000000000005</v>
      </c>
      <c r="AK330" s="11"/>
      <c r="AL330" s="2"/>
      <c r="AM330" s="2"/>
      <c r="AN330" s="2"/>
      <c r="AO330" s="11" t="s">
        <v>535</v>
      </c>
    </row>
    <row r="331" spans="1:41" ht="18" customHeight="1" thickBot="1" x14ac:dyDescent="0.3">
      <c r="A331" s="335"/>
      <c r="B331" s="338"/>
      <c r="C331" s="115" t="s">
        <v>325</v>
      </c>
      <c r="D331" s="73" t="s">
        <v>67</v>
      </c>
      <c r="E331" s="2">
        <v>2274.84</v>
      </c>
      <c r="F331" s="2">
        <v>2684.31</v>
      </c>
      <c r="G331" s="2">
        <v>2274.84</v>
      </c>
      <c r="H331" s="2">
        <v>2684.31</v>
      </c>
      <c r="I331" s="2"/>
      <c r="J331" s="2"/>
      <c r="K331" s="11">
        <v>2351.84</v>
      </c>
      <c r="L331" s="2">
        <v>2775.17</v>
      </c>
      <c r="M331" s="11">
        <v>2351.84</v>
      </c>
      <c r="N331" s="2">
        <v>2775.17</v>
      </c>
      <c r="O331" s="2"/>
      <c r="P331" s="2"/>
      <c r="Q331" s="2">
        <v>2351.84</v>
      </c>
      <c r="R331" s="2">
        <v>2775.17</v>
      </c>
      <c r="S331" s="2">
        <v>2351.84</v>
      </c>
      <c r="T331" s="2">
        <v>2775.17</v>
      </c>
      <c r="U331" s="2"/>
      <c r="V331" s="40"/>
      <c r="W331" s="11">
        <v>2439.44</v>
      </c>
      <c r="X331" s="2">
        <v>2878.54</v>
      </c>
      <c r="Y331" s="11">
        <v>2439.44</v>
      </c>
      <c r="Z331" s="2">
        <v>2878.54</v>
      </c>
      <c r="AA331" s="2"/>
      <c r="AB331" s="2"/>
      <c r="AC331" s="2">
        <v>2439.44</v>
      </c>
      <c r="AD331" s="2">
        <v>2878.54</v>
      </c>
      <c r="AE331" s="2">
        <v>2439.44</v>
      </c>
      <c r="AF331" s="2">
        <v>2878.54</v>
      </c>
      <c r="AG331" s="2"/>
      <c r="AH331" s="40"/>
      <c r="AI331" s="11">
        <v>2509.7600000000002</v>
      </c>
      <c r="AJ331" s="2">
        <v>2961.52</v>
      </c>
      <c r="AK331" s="11">
        <v>2509.7600000000002</v>
      </c>
      <c r="AL331" s="2">
        <v>2961.52</v>
      </c>
      <c r="AM331" s="2"/>
      <c r="AN331" s="2"/>
      <c r="AO331" s="11" t="s">
        <v>535</v>
      </c>
    </row>
    <row r="332" spans="1:41" ht="18" customHeight="1" thickBot="1" x14ac:dyDescent="0.3">
      <c r="A332" s="335"/>
      <c r="B332" s="338"/>
      <c r="C332" s="6" t="s">
        <v>326</v>
      </c>
      <c r="D332" s="73" t="s">
        <v>67</v>
      </c>
      <c r="E332" s="2">
        <v>2274.84</v>
      </c>
      <c r="F332" s="2">
        <v>2684.31</v>
      </c>
      <c r="G332" s="2">
        <v>2274.84</v>
      </c>
      <c r="H332" s="2">
        <v>2684.31</v>
      </c>
      <c r="I332" s="2"/>
      <c r="J332" s="2"/>
      <c r="K332" s="11">
        <v>2351.84</v>
      </c>
      <c r="L332" s="2">
        <v>2775.17</v>
      </c>
      <c r="M332" s="11">
        <v>2351.84</v>
      </c>
      <c r="N332" s="2">
        <v>2775.17</v>
      </c>
      <c r="O332" s="2"/>
      <c r="P332" s="2"/>
      <c r="Q332" s="2">
        <v>2351.84</v>
      </c>
      <c r="R332" s="2">
        <v>2775.17</v>
      </c>
      <c r="S332" s="2">
        <v>2351.84</v>
      </c>
      <c r="T332" s="2">
        <v>2775.17</v>
      </c>
      <c r="U332" s="2"/>
      <c r="V332" s="40"/>
      <c r="W332" s="11">
        <v>2439.44</v>
      </c>
      <c r="X332" s="2">
        <v>2878.54</v>
      </c>
      <c r="Y332" s="11">
        <v>2439.44</v>
      </c>
      <c r="Z332" s="2">
        <v>2878.54</v>
      </c>
      <c r="AA332" s="2"/>
      <c r="AB332" s="2"/>
      <c r="AC332" s="2">
        <v>2439.44</v>
      </c>
      <c r="AD332" s="2">
        <v>2878.54</v>
      </c>
      <c r="AE332" s="2">
        <v>2439.44</v>
      </c>
      <c r="AF332" s="2">
        <v>2878.54</v>
      </c>
      <c r="AG332" s="2"/>
      <c r="AH332" s="40"/>
      <c r="AI332" s="11">
        <v>2509.7600000000002</v>
      </c>
      <c r="AJ332" s="2">
        <v>2961.52</v>
      </c>
      <c r="AK332" s="11">
        <v>2509.7600000000002</v>
      </c>
      <c r="AL332" s="2">
        <v>2961.52</v>
      </c>
      <c r="AM332" s="2"/>
      <c r="AN332" s="2"/>
      <c r="AO332" s="11" t="s">
        <v>535</v>
      </c>
    </row>
    <row r="333" spans="1:41" ht="18" customHeight="1" thickBot="1" x14ac:dyDescent="0.3">
      <c r="A333" s="335"/>
      <c r="B333" s="338"/>
      <c r="C333" s="115" t="s">
        <v>327</v>
      </c>
      <c r="D333" s="73" t="s">
        <v>67</v>
      </c>
      <c r="E333" s="2">
        <v>2274.84</v>
      </c>
      <c r="F333" s="2">
        <v>2684.31</v>
      </c>
      <c r="G333" s="2">
        <v>2274.84</v>
      </c>
      <c r="H333" s="2">
        <v>2684.31</v>
      </c>
      <c r="I333" s="2"/>
      <c r="J333" s="2"/>
      <c r="K333" s="11">
        <v>2351.84</v>
      </c>
      <c r="L333" s="2">
        <v>2775.17</v>
      </c>
      <c r="M333" s="11">
        <v>2351.84</v>
      </c>
      <c r="N333" s="2">
        <v>2775.17</v>
      </c>
      <c r="O333" s="2"/>
      <c r="P333" s="2"/>
      <c r="Q333" s="2">
        <v>2351.84</v>
      </c>
      <c r="R333" s="2">
        <v>2775.17</v>
      </c>
      <c r="S333" s="2">
        <v>2351.84</v>
      </c>
      <c r="T333" s="2">
        <v>2775.17</v>
      </c>
      <c r="U333" s="2"/>
      <c r="V333" s="40"/>
      <c r="W333" s="11">
        <v>2439.44</v>
      </c>
      <c r="X333" s="2">
        <v>2878.54</v>
      </c>
      <c r="Y333" s="11">
        <v>2439.44</v>
      </c>
      <c r="Z333" s="2">
        <v>2878.54</v>
      </c>
      <c r="AA333" s="2"/>
      <c r="AB333" s="2"/>
      <c r="AC333" s="2">
        <v>2439.44</v>
      </c>
      <c r="AD333" s="2">
        <v>2878.54</v>
      </c>
      <c r="AE333" s="2">
        <v>2439.44</v>
      </c>
      <c r="AF333" s="2">
        <v>2878.54</v>
      </c>
      <c r="AG333" s="2"/>
      <c r="AH333" s="40"/>
      <c r="AI333" s="11">
        <v>2509.7600000000002</v>
      </c>
      <c r="AJ333" s="2">
        <v>2961.52</v>
      </c>
      <c r="AK333" s="11">
        <v>2509.7600000000002</v>
      </c>
      <c r="AL333" s="2">
        <v>2961.52</v>
      </c>
      <c r="AM333" s="2"/>
      <c r="AN333" s="2"/>
      <c r="AO333" s="11" t="s">
        <v>535</v>
      </c>
    </row>
    <row r="334" spans="1:41" ht="18" customHeight="1" thickBot="1" x14ac:dyDescent="0.3">
      <c r="A334" s="335"/>
      <c r="B334" s="338"/>
      <c r="C334" s="6" t="s">
        <v>329</v>
      </c>
      <c r="D334" s="73" t="s">
        <v>67</v>
      </c>
      <c r="E334" s="2">
        <v>2274.84</v>
      </c>
      <c r="F334" s="2">
        <v>2684.31</v>
      </c>
      <c r="G334" s="2">
        <v>2274.84</v>
      </c>
      <c r="H334" s="2">
        <v>2684.31</v>
      </c>
      <c r="I334" s="2"/>
      <c r="J334" s="2"/>
      <c r="K334" s="11">
        <v>2351.84</v>
      </c>
      <c r="L334" s="2">
        <v>2775.17</v>
      </c>
      <c r="M334" s="11">
        <v>2351.84</v>
      </c>
      <c r="N334" s="2">
        <v>2775.17</v>
      </c>
      <c r="O334" s="2"/>
      <c r="P334" s="2"/>
      <c r="Q334" s="2">
        <v>2351.84</v>
      </c>
      <c r="R334" s="2">
        <v>2775.17</v>
      </c>
      <c r="S334" s="2">
        <v>2351.84</v>
      </c>
      <c r="T334" s="2">
        <v>2775.17</v>
      </c>
      <c r="U334" s="2"/>
      <c r="V334" s="40"/>
      <c r="W334" s="11">
        <v>2439.44</v>
      </c>
      <c r="X334" s="2">
        <v>2878.54</v>
      </c>
      <c r="Y334" s="11">
        <v>2439.44</v>
      </c>
      <c r="Z334" s="2">
        <v>2878.54</v>
      </c>
      <c r="AA334" s="2"/>
      <c r="AB334" s="2"/>
      <c r="AC334" s="2">
        <v>2439.44</v>
      </c>
      <c r="AD334" s="2">
        <v>2878.54</v>
      </c>
      <c r="AE334" s="2">
        <v>2439.44</v>
      </c>
      <c r="AF334" s="2">
        <v>2878.54</v>
      </c>
      <c r="AG334" s="2"/>
      <c r="AH334" s="40"/>
      <c r="AI334" s="11">
        <v>2509.7600000000002</v>
      </c>
      <c r="AJ334" s="2">
        <v>2961.52</v>
      </c>
      <c r="AK334" s="11">
        <v>2509.7600000000002</v>
      </c>
      <c r="AL334" s="2">
        <v>2961.52</v>
      </c>
      <c r="AM334" s="2"/>
      <c r="AN334" s="2"/>
      <c r="AO334" s="11" t="s">
        <v>535</v>
      </c>
    </row>
    <row r="335" spans="1:41" ht="28.5" customHeight="1" thickBot="1" x14ac:dyDescent="0.3">
      <c r="A335" s="335"/>
      <c r="B335" s="338"/>
      <c r="C335" s="111" t="s">
        <v>328</v>
      </c>
      <c r="D335" s="73" t="s">
        <v>460</v>
      </c>
      <c r="E335" s="2">
        <v>514.24</v>
      </c>
      <c r="F335" s="2">
        <v>514.24</v>
      </c>
      <c r="G335" s="2"/>
      <c r="H335" s="2"/>
      <c r="I335" s="2"/>
      <c r="J335" s="2"/>
      <c r="K335" s="11">
        <v>535.29999999999995</v>
      </c>
      <c r="L335" s="11">
        <v>535.29999999999995</v>
      </c>
      <c r="M335" s="11"/>
      <c r="N335" s="11"/>
      <c r="O335" s="2"/>
      <c r="P335" s="2"/>
      <c r="Q335" s="2">
        <v>535.29999999999995</v>
      </c>
      <c r="R335" s="2">
        <v>535.29999999999995</v>
      </c>
      <c r="S335" s="2"/>
      <c r="T335" s="2"/>
      <c r="U335" s="2"/>
      <c r="V335" s="40"/>
      <c r="W335" s="11">
        <v>559.29999999999995</v>
      </c>
      <c r="X335" s="11">
        <v>559.29999999999995</v>
      </c>
      <c r="Y335" s="11"/>
      <c r="Z335" s="11"/>
      <c r="AA335" s="2"/>
      <c r="AB335" s="2"/>
      <c r="AC335" s="2">
        <v>559.29999999999995</v>
      </c>
      <c r="AD335" s="2">
        <v>559.29999999999995</v>
      </c>
      <c r="AE335" s="2"/>
      <c r="AF335" s="2"/>
      <c r="AG335" s="2"/>
      <c r="AH335" s="40"/>
      <c r="AI335" s="11">
        <v>581.66999999999996</v>
      </c>
      <c r="AJ335" s="11">
        <v>581.66999999999996</v>
      </c>
      <c r="AK335" s="11"/>
      <c r="AL335" s="11"/>
      <c r="AM335" s="2"/>
      <c r="AN335" s="2"/>
      <c r="AO335" s="11" t="s">
        <v>535</v>
      </c>
    </row>
    <row r="336" spans="1:41" ht="33" customHeight="1" thickBot="1" x14ac:dyDescent="0.3">
      <c r="A336" s="335"/>
      <c r="B336" s="338"/>
      <c r="C336" s="334" t="s">
        <v>568</v>
      </c>
      <c r="D336" s="73" t="s">
        <v>419</v>
      </c>
      <c r="E336" s="2">
        <v>576.32000000000005</v>
      </c>
      <c r="F336" s="2">
        <v>576.32000000000005</v>
      </c>
      <c r="G336" s="2"/>
      <c r="H336" s="2"/>
      <c r="I336" s="2"/>
      <c r="J336" s="2"/>
      <c r="K336" s="11">
        <v>583</v>
      </c>
      <c r="L336" s="11">
        <v>583</v>
      </c>
      <c r="M336" s="2"/>
      <c r="N336" s="2"/>
      <c r="O336" s="2"/>
      <c r="P336" s="2"/>
      <c r="Q336" s="2">
        <v>583</v>
      </c>
      <c r="R336" s="2">
        <v>583</v>
      </c>
      <c r="S336" s="2"/>
      <c r="T336" s="2"/>
      <c r="U336" s="2"/>
      <c r="V336" s="40"/>
      <c r="W336" s="11">
        <v>583</v>
      </c>
      <c r="X336" s="11">
        <v>583</v>
      </c>
      <c r="Y336" s="2"/>
      <c r="Z336" s="2"/>
      <c r="AA336" s="2"/>
      <c r="AB336" s="2"/>
      <c r="AC336" s="2">
        <v>583</v>
      </c>
      <c r="AD336" s="2">
        <v>583</v>
      </c>
      <c r="AE336" s="2"/>
      <c r="AF336" s="2"/>
      <c r="AG336" s="2"/>
      <c r="AH336" s="40"/>
      <c r="AI336" s="11">
        <v>583</v>
      </c>
      <c r="AJ336" s="11">
        <v>583</v>
      </c>
      <c r="AK336" s="2"/>
      <c r="AL336" s="2"/>
      <c r="AM336" s="2"/>
      <c r="AN336" s="2"/>
      <c r="AO336" s="11" t="s">
        <v>535</v>
      </c>
    </row>
    <row r="337" spans="1:41" ht="18" customHeight="1" thickBot="1" x14ac:dyDescent="0.3">
      <c r="A337" s="336"/>
      <c r="B337" s="339"/>
      <c r="C337" s="336"/>
      <c r="D337" s="73" t="s">
        <v>67</v>
      </c>
      <c r="E337" s="2">
        <v>2274.84</v>
      </c>
      <c r="F337" s="2">
        <v>2684.31</v>
      </c>
      <c r="G337" s="2">
        <v>2274.84</v>
      </c>
      <c r="H337" s="2">
        <v>2684.31</v>
      </c>
      <c r="I337" s="2"/>
      <c r="J337" s="2"/>
      <c r="K337" s="11">
        <v>2351.84</v>
      </c>
      <c r="L337" s="2">
        <v>2775.17</v>
      </c>
      <c r="M337" s="11">
        <v>2351.84</v>
      </c>
      <c r="N337" s="2">
        <v>2775.17</v>
      </c>
      <c r="O337" s="2"/>
      <c r="P337" s="2"/>
      <c r="Q337" s="2">
        <v>2351.84</v>
      </c>
      <c r="R337" s="2">
        <v>2775.17</v>
      </c>
      <c r="S337" s="2">
        <v>2351.84</v>
      </c>
      <c r="T337" s="2">
        <v>2775.17</v>
      </c>
      <c r="U337" s="2"/>
      <c r="V337" s="40"/>
      <c r="W337" s="11">
        <v>2439.44</v>
      </c>
      <c r="X337" s="2">
        <v>2878.54</v>
      </c>
      <c r="Y337" s="11">
        <v>2439.44</v>
      </c>
      <c r="Z337" s="2">
        <v>2878.54</v>
      </c>
      <c r="AA337" s="2"/>
      <c r="AB337" s="2"/>
      <c r="AC337" s="2">
        <v>2439.44</v>
      </c>
      <c r="AD337" s="2">
        <v>2878.54</v>
      </c>
      <c r="AE337" s="2">
        <v>2439.44</v>
      </c>
      <c r="AF337" s="2">
        <v>2878.54</v>
      </c>
      <c r="AG337" s="2"/>
      <c r="AH337" s="40"/>
      <c r="AI337" s="11">
        <v>2509.7600000000002</v>
      </c>
      <c r="AJ337" s="2">
        <v>2961.52</v>
      </c>
      <c r="AK337" s="11">
        <v>2509.7600000000002</v>
      </c>
      <c r="AL337" s="2">
        <v>2961.52</v>
      </c>
      <c r="AM337" s="2"/>
      <c r="AN337" s="2"/>
      <c r="AO337" s="11" t="s">
        <v>535</v>
      </c>
    </row>
    <row r="338" spans="1:41" ht="117" customHeight="1" thickBot="1" x14ac:dyDescent="0.3">
      <c r="A338" s="334">
        <v>27</v>
      </c>
      <c r="B338" s="337" t="s">
        <v>66</v>
      </c>
      <c r="C338" s="334" t="s">
        <v>65</v>
      </c>
      <c r="D338" s="73" t="s">
        <v>542</v>
      </c>
      <c r="E338" s="2">
        <v>2926.47</v>
      </c>
      <c r="F338" s="2"/>
      <c r="G338" s="2">
        <v>2926.47</v>
      </c>
      <c r="H338" s="2"/>
      <c r="I338" s="2">
        <v>3055.21</v>
      </c>
      <c r="J338" s="2"/>
      <c r="K338" s="2">
        <v>3016.66</v>
      </c>
      <c r="L338" s="2"/>
      <c r="M338" s="2">
        <v>3016.66</v>
      </c>
      <c r="N338" s="2"/>
      <c r="O338" s="2">
        <v>3105.35</v>
      </c>
      <c r="P338" s="2"/>
      <c r="Q338" s="2"/>
      <c r="R338" s="2"/>
      <c r="S338" s="2"/>
      <c r="T338" s="2"/>
      <c r="U338" s="2"/>
      <c r="V338" s="40"/>
      <c r="W338" s="2"/>
      <c r="X338" s="2"/>
      <c r="Y338" s="2"/>
      <c r="Z338" s="2"/>
      <c r="AA338" s="2"/>
      <c r="AB338" s="2"/>
      <c r="AC338" s="2"/>
      <c r="AD338" s="2"/>
      <c r="AE338" s="2"/>
      <c r="AF338" s="2"/>
      <c r="AG338" s="2"/>
      <c r="AH338" s="40"/>
      <c r="AI338" s="2"/>
      <c r="AJ338" s="2"/>
      <c r="AK338" s="2"/>
      <c r="AL338" s="2"/>
      <c r="AM338" s="2"/>
      <c r="AN338" s="2"/>
      <c r="AO338" s="11" t="s">
        <v>546</v>
      </c>
    </row>
    <row r="339" spans="1:41" ht="16.5" thickBot="1" x14ac:dyDescent="0.3">
      <c r="A339" s="335"/>
      <c r="B339" s="338"/>
      <c r="C339" s="335"/>
      <c r="D339" s="93" t="s">
        <v>602</v>
      </c>
      <c r="E339" s="2">
        <v>754.41</v>
      </c>
      <c r="F339" s="2">
        <v>890.2</v>
      </c>
      <c r="G339" s="2"/>
      <c r="H339" s="2"/>
      <c r="I339" s="2"/>
      <c r="J339" s="2"/>
      <c r="K339" s="2">
        <v>780.42</v>
      </c>
      <c r="L339" s="2">
        <v>920.9</v>
      </c>
      <c r="M339" s="2"/>
      <c r="N339" s="2"/>
      <c r="O339" s="2"/>
      <c r="P339" s="2"/>
      <c r="Q339" s="2">
        <v>780.42</v>
      </c>
      <c r="R339" s="2">
        <v>920.9</v>
      </c>
      <c r="S339" s="2"/>
      <c r="T339" s="2"/>
      <c r="U339" s="2"/>
      <c r="V339" s="40"/>
      <c r="W339" s="2">
        <v>820.18</v>
      </c>
      <c r="X339" s="2">
        <v>967.81</v>
      </c>
      <c r="Y339" s="2"/>
      <c r="Z339" s="2"/>
      <c r="AA339" s="2"/>
      <c r="AB339" s="2"/>
      <c r="AC339" s="2">
        <v>820.18</v>
      </c>
      <c r="AD339" s="2">
        <v>967.81</v>
      </c>
      <c r="AE339" s="2"/>
      <c r="AF339" s="2"/>
      <c r="AG339" s="2"/>
      <c r="AH339" s="40"/>
      <c r="AI339" s="2">
        <v>839.98</v>
      </c>
      <c r="AJ339" s="2">
        <v>991.17</v>
      </c>
      <c r="AK339" s="2"/>
      <c r="AL339" s="2"/>
      <c r="AM339" s="2"/>
      <c r="AN339" s="2"/>
      <c r="AO339" s="107" t="s">
        <v>607</v>
      </c>
    </row>
    <row r="340" spans="1:41" ht="18" customHeight="1" thickBot="1" x14ac:dyDescent="0.3">
      <c r="A340" s="335"/>
      <c r="B340" s="338"/>
      <c r="C340" s="336"/>
      <c r="D340" s="73" t="s">
        <v>64</v>
      </c>
      <c r="E340" s="2">
        <v>2449.64</v>
      </c>
      <c r="F340" s="2">
        <v>2890.58</v>
      </c>
      <c r="G340" s="2">
        <v>2449.64</v>
      </c>
      <c r="H340" s="2">
        <v>2890.58</v>
      </c>
      <c r="I340" s="2"/>
      <c r="J340" s="2"/>
      <c r="K340" s="11">
        <v>2548.52</v>
      </c>
      <c r="L340" s="11">
        <v>3007.25</v>
      </c>
      <c r="M340" s="11">
        <v>2548.52</v>
      </c>
      <c r="N340" s="11">
        <v>3007.25</v>
      </c>
      <c r="O340" s="2"/>
      <c r="P340" s="2"/>
      <c r="Q340" s="2">
        <v>2548.52</v>
      </c>
      <c r="R340" s="2">
        <v>3007.25</v>
      </c>
      <c r="S340" s="2">
        <v>2548.52</v>
      </c>
      <c r="T340" s="2">
        <v>3007.25</v>
      </c>
      <c r="U340" s="2"/>
      <c r="V340" s="40"/>
      <c r="W340" s="11">
        <v>2663.07</v>
      </c>
      <c r="X340" s="11">
        <v>3142.42</v>
      </c>
      <c r="Y340" s="11">
        <v>2663.07</v>
      </c>
      <c r="Z340" s="11">
        <v>3142.42</v>
      </c>
      <c r="AA340" s="2"/>
      <c r="AB340" s="2"/>
      <c r="AC340" s="2">
        <v>2663.07</v>
      </c>
      <c r="AD340" s="2">
        <v>3142.42</v>
      </c>
      <c r="AE340" s="2">
        <v>2663.07</v>
      </c>
      <c r="AF340" s="2">
        <v>3142.42</v>
      </c>
      <c r="AG340" s="2"/>
      <c r="AH340" s="40"/>
      <c r="AI340" s="11">
        <v>2763.32</v>
      </c>
      <c r="AJ340" s="11">
        <v>3261.9</v>
      </c>
      <c r="AK340" s="11">
        <v>2763.32</v>
      </c>
      <c r="AL340" s="11">
        <v>3161.9</v>
      </c>
      <c r="AM340" s="2"/>
      <c r="AN340" s="2"/>
      <c r="AO340" s="11" t="s">
        <v>502</v>
      </c>
    </row>
    <row r="341" spans="1:41" ht="18" customHeight="1" thickBot="1" x14ac:dyDescent="0.3">
      <c r="A341" s="335"/>
      <c r="B341" s="338"/>
      <c r="C341" s="56" t="s">
        <v>330</v>
      </c>
      <c r="D341" s="73" t="s">
        <v>64</v>
      </c>
      <c r="E341" s="2">
        <v>2449.64</v>
      </c>
      <c r="F341" s="2">
        <v>2890.58</v>
      </c>
      <c r="G341" s="2">
        <v>2449.64</v>
      </c>
      <c r="H341" s="2">
        <v>2890.58</v>
      </c>
      <c r="I341" s="2"/>
      <c r="J341" s="2"/>
      <c r="K341" s="11">
        <v>2548.52</v>
      </c>
      <c r="L341" s="11">
        <v>3007.25</v>
      </c>
      <c r="M341" s="11">
        <v>2548.52</v>
      </c>
      <c r="N341" s="11">
        <v>3007.25</v>
      </c>
      <c r="O341" s="2"/>
      <c r="P341" s="2"/>
      <c r="Q341" s="2">
        <v>2548.52</v>
      </c>
      <c r="R341" s="2">
        <v>3007.25</v>
      </c>
      <c r="S341" s="2">
        <v>2548.52</v>
      </c>
      <c r="T341" s="2">
        <v>3007.25</v>
      </c>
      <c r="U341" s="2"/>
      <c r="V341" s="40"/>
      <c r="W341" s="11">
        <v>2663.07</v>
      </c>
      <c r="X341" s="11">
        <v>3142.42</v>
      </c>
      <c r="Y341" s="11">
        <v>2663.07</v>
      </c>
      <c r="Z341" s="11">
        <v>3142.42</v>
      </c>
      <c r="AA341" s="2"/>
      <c r="AB341" s="2"/>
      <c r="AC341" s="2">
        <v>2663.07</v>
      </c>
      <c r="AD341" s="2">
        <v>3142.42</v>
      </c>
      <c r="AE341" s="2">
        <v>2663.07</v>
      </c>
      <c r="AF341" s="2">
        <v>3142.42</v>
      </c>
      <c r="AG341" s="2"/>
      <c r="AH341" s="40"/>
      <c r="AI341" s="11">
        <v>2763.32</v>
      </c>
      <c r="AJ341" s="11">
        <v>3261.9</v>
      </c>
      <c r="AK341" s="11">
        <v>2763.32</v>
      </c>
      <c r="AL341" s="11">
        <v>3161.9</v>
      </c>
      <c r="AM341" s="2"/>
      <c r="AN341" s="2"/>
      <c r="AO341" s="11" t="s">
        <v>502</v>
      </c>
    </row>
    <row r="342" spans="1:41" ht="18" customHeight="1" thickBot="1" x14ac:dyDescent="0.3">
      <c r="A342" s="335"/>
      <c r="B342" s="338"/>
      <c r="C342" s="53" t="s">
        <v>331</v>
      </c>
      <c r="D342" s="73" t="s">
        <v>64</v>
      </c>
      <c r="E342" s="2">
        <v>2449.64</v>
      </c>
      <c r="F342" s="2">
        <v>2890.58</v>
      </c>
      <c r="G342" s="2">
        <v>2449.64</v>
      </c>
      <c r="H342" s="2">
        <v>2890.58</v>
      </c>
      <c r="I342" s="2"/>
      <c r="J342" s="2"/>
      <c r="K342" s="11">
        <v>2548.52</v>
      </c>
      <c r="L342" s="11">
        <v>3007.25</v>
      </c>
      <c r="M342" s="11">
        <v>2548.52</v>
      </c>
      <c r="N342" s="11">
        <v>3007.25</v>
      </c>
      <c r="O342" s="2"/>
      <c r="P342" s="2"/>
      <c r="Q342" s="2">
        <v>2548.52</v>
      </c>
      <c r="R342" s="2">
        <v>3007.25</v>
      </c>
      <c r="S342" s="2">
        <v>2548.52</v>
      </c>
      <c r="T342" s="2">
        <v>3007.25</v>
      </c>
      <c r="U342" s="2"/>
      <c r="V342" s="40"/>
      <c r="W342" s="11">
        <v>2663.07</v>
      </c>
      <c r="X342" s="11">
        <v>3142.42</v>
      </c>
      <c r="Y342" s="11">
        <v>2663.07</v>
      </c>
      <c r="Z342" s="11">
        <v>3142.42</v>
      </c>
      <c r="AA342" s="2"/>
      <c r="AB342" s="2"/>
      <c r="AC342" s="2">
        <v>2663.07</v>
      </c>
      <c r="AD342" s="2">
        <v>3142.42</v>
      </c>
      <c r="AE342" s="2">
        <v>2663.07</v>
      </c>
      <c r="AF342" s="2">
        <v>3142.42</v>
      </c>
      <c r="AG342" s="2"/>
      <c r="AH342" s="40"/>
      <c r="AI342" s="11">
        <v>2763.32</v>
      </c>
      <c r="AJ342" s="11">
        <v>3261.9</v>
      </c>
      <c r="AK342" s="11">
        <v>2763.32</v>
      </c>
      <c r="AL342" s="11">
        <v>3161.9</v>
      </c>
      <c r="AM342" s="2"/>
      <c r="AN342" s="2"/>
      <c r="AO342" s="11" t="s">
        <v>502</v>
      </c>
    </row>
    <row r="343" spans="1:41" ht="18" customHeight="1" thickBot="1" x14ac:dyDescent="0.3">
      <c r="A343" s="335"/>
      <c r="B343" s="338"/>
      <c r="C343" s="57" t="s">
        <v>332</v>
      </c>
      <c r="D343" s="73" t="s">
        <v>64</v>
      </c>
      <c r="E343" s="2">
        <v>2449.64</v>
      </c>
      <c r="F343" s="2">
        <v>2890.58</v>
      </c>
      <c r="G343" s="2">
        <v>2449.64</v>
      </c>
      <c r="H343" s="2">
        <v>2890.58</v>
      </c>
      <c r="I343" s="2"/>
      <c r="J343" s="2"/>
      <c r="K343" s="11">
        <v>2548.52</v>
      </c>
      <c r="L343" s="11">
        <v>3007.25</v>
      </c>
      <c r="M343" s="11">
        <v>2548.52</v>
      </c>
      <c r="N343" s="11">
        <v>3007.25</v>
      </c>
      <c r="O343" s="2"/>
      <c r="P343" s="2"/>
      <c r="Q343" s="2">
        <v>2548.52</v>
      </c>
      <c r="R343" s="2">
        <v>3007.25</v>
      </c>
      <c r="S343" s="2">
        <v>2548.52</v>
      </c>
      <c r="T343" s="2">
        <v>3007.25</v>
      </c>
      <c r="U343" s="2"/>
      <c r="V343" s="40"/>
      <c r="W343" s="11">
        <v>2663.07</v>
      </c>
      <c r="X343" s="11">
        <v>3142.42</v>
      </c>
      <c r="Y343" s="11">
        <v>2663.07</v>
      </c>
      <c r="Z343" s="11">
        <v>3142.42</v>
      </c>
      <c r="AA343" s="2"/>
      <c r="AB343" s="2"/>
      <c r="AC343" s="2">
        <v>2663.07</v>
      </c>
      <c r="AD343" s="2">
        <v>3142.42</v>
      </c>
      <c r="AE343" s="2">
        <v>2663.07</v>
      </c>
      <c r="AF343" s="2">
        <v>3142.42</v>
      </c>
      <c r="AG343" s="2"/>
      <c r="AH343" s="40"/>
      <c r="AI343" s="11">
        <v>2763.32</v>
      </c>
      <c r="AJ343" s="11">
        <v>3261.9</v>
      </c>
      <c r="AK343" s="11">
        <v>2763.32</v>
      </c>
      <c r="AL343" s="11">
        <v>3161.9</v>
      </c>
      <c r="AM343" s="2"/>
      <c r="AN343" s="2"/>
      <c r="AO343" s="11" t="s">
        <v>502</v>
      </c>
    </row>
    <row r="344" spans="1:41" ht="18" customHeight="1" thickBot="1" x14ac:dyDescent="0.3">
      <c r="A344" s="335"/>
      <c r="B344" s="338"/>
      <c r="C344" s="53" t="s">
        <v>333</v>
      </c>
      <c r="D344" s="73" t="s">
        <v>64</v>
      </c>
      <c r="E344" s="2">
        <v>2449.64</v>
      </c>
      <c r="F344" s="2">
        <v>2890.58</v>
      </c>
      <c r="G344" s="2">
        <v>2449.64</v>
      </c>
      <c r="H344" s="2">
        <v>2890.58</v>
      </c>
      <c r="I344" s="2"/>
      <c r="J344" s="2"/>
      <c r="K344" s="11">
        <v>2548.52</v>
      </c>
      <c r="L344" s="11">
        <v>3007.25</v>
      </c>
      <c r="M344" s="11">
        <v>2548.52</v>
      </c>
      <c r="N344" s="11">
        <v>3007.25</v>
      </c>
      <c r="O344" s="2"/>
      <c r="P344" s="2"/>
      <c r="Q344" s="2">
        <v>2548.52</v>
      </c>
      <c r="R344" s="2">
        <v>3007.25</v>
      </c>
      <c r="S344" s="2">
        <v>2548.52</v>
      </c>
      <c r="T344" s="2">
        <v>3007.25</v>
      </c>
      <c r="U344" s="2"/>
      <c r="V344" s="40"/>
      <c r="W344" s="11">
        <v>2663.07</v>
      </c>
      <c r="X344" s="11">
        <v>3142.42</v>
      </c>
      <c r="Y344" s="11">
        <v>2663.07</v>
      </c>
      <c r="Z344" s="11">
        <v>3142.42</v>
      </c>
      <c r="AA344" s="2"/>
      <c r="AB344" s="2"/>
      <c r="AC344" s="2">
        <v>2663.07</v>
      </c>
      <c r="AD344" s="2">
        <v>3142.42</v>
      </c>
      <c r="AE344" s="2">
        <v>2663.07</v>
      </c>
      <c r="AF344" s="2">
        <v>3142.42</v>
      </c>
      <c r="AG344" s="2"/>
      <c r="AH344" s="40"/>
      <c r="AI344" s="11">
        <v>2763.32</v>
      </c>
      <c r="AJ344" s="11">
        <v>3261.9</v>
      </c>
      <c r="AK344" s="11">
        <v>2763.32</v>
      </c>
      <c r="AL344" s="11">
        <v>3161.9</v>
      </c>
      <c r="AM344" s="2"/>
      <c r="AN344" s="2"/>
      <c r="AO344" s="11" t="s">
        <v>502</v>
      </c>
    </row>
    <row r="345" spans="1:41" ht="18" customHeight="1" thickBot="1" x14ac:dyDescent="0.3">
      <c r="A345" s="335"/>
      <c r="B345" s="338"/>
      <c r="C345" s="57" t="s">
        <v>334</v>
      </c>
      <c r="D345" s="73" t="s">
        <v>64</v>
      </c>
      <c r="E345" s="2">
        <v>2449.64</v>
      </c>
      <c r="F345" s="2">
        <v>2890.58</v>
      </c>
      <c r="G345" s="2">
        <v>2449.64</v>
      </c>
      <c r="H345" s="2">
        <v>2890.58</v>
      </c>
      <c r="I345" s="2"/>
      <c r="J345" s="2"/>
      <c r="K345" s="11">
        <v>2548.52</v>
      </c>
      <c r="L345" s="11">
        <v>3007.25</v>
      </c>
      <c r="M345" s="11">
        <v>2548.52</v>
      </c>
      <c r="N345" s="11">
        <v>3007.25</v>
      </c>
      <c r="O345" s="2"/>
      <c r="P345" s="2"/>
      <c r="Q345" s="2">
        <v>2548.52</v>
      </c>
      <c r="R345" s="2">
        <v>3007.25</v>
      </c>
      <c r="S345" s="2">
        <v>2548.52</v>
      </c>
      <c r="T345" s="2">
        <v>3007.25</v>
      </c>
      <c r="U345" s="2"/>
      <c r="V345" s="40"/>
      <c r="W345" s="11">
        <v>2663.07</v>
      </c>
      <c r="X345" s="11">
        <v>3142.42</v>
      </c>
      <c r="Y345" s="11">
        <v>2663.07</v>
      </c>
      <c r="Z345" s="11">
        <v>3142.42</v>
      </c>
      <c r="AA345" s="2"/>
      <c r="AB345" s="2"/>
      <c r="AC345" s="2">
        <v>2663.07</v>
      </c>
      <c r="AD345" s="2">
        <v>3142.42</v>
      </c>
      <c r="AE345" s="2">
        <v>2663.07</v>
      </c>
      <c r="AF345" s="2">
        <v>3142.42</v>
      </c>
      <c r="AG345" s="2"/>
      <c r="AH345" s="40"/>
      <c r="AI345" s="11">
        <v>2763.32</v>
      </c>
      <c r="AJ345" s="11">
        <v>3261.9</v>
      </c>
      <c r="AK345" s="11">
        <v>2763.32</v>
      </c>
      <c r="AL345" s="11">
        <v>3161.9</v>
      </c>
      <c r="AM345" s="2"/>
      <c r="AN345" s="2"/>
      <c r="AO345" s="11" t="s">
        <v>502</v>
      </c>
    </row>
    <row r="346" spans="1:41" ht="18" customHeight="1" thickBot="1" x14ac:dyDescent="0.3">
      <c r="A346" s="335"/>
      <c r="B346" s="338"/>
      <c r="C346" s="53" t="s">
        <v>335</v>
      </c>
      <c r="D346" s="73" t="s">
        <v>64</v>
      </c>
      <c r="E346" s="2">
        <v>2449.64</v>
      </c>
      <c r="F346" s="2">
        <v>2890.58</v>
      </c>
      <c r="G346" s="2">
        <v>2449.64</v>
      </c>
      <c r="H346" s="2">
        <v>2890.58</v>
      </c>
      <c r="I346" s="2"/>
      <c r="J346" s="2"/>
      <c r="K346" s="11">
        <v>2548.52</v>
      </c>
      <c r="L346" s="11">
        <v>3007.25</v>
      </c>
      <c r="M346" s="11">
        <v>2548.52</v>
      </c>
      <c r="N346" s="11">
        <v>3007.25</v>
      </c>
      <c r="O346" s="2"/>
      <c r="P346" s="2"/>
      <c r="Q346" s="2">
        <v>2548.52</v>
      </c>
      <c r="R346" s="2">
        <v>3007.25</v>
      </c>
      <c r="S346" s="2">
        <v>2548.52</v>
      </c>
      <c r="T346" s="2">
        <v>3007.25</v>
      </c>
      <c r="U346" s="2"/>
      <c r="V346" s="40"/>
      <c r="W346" s="11">
        <v>2663.07</v>
      </c>
      <c r="X346" s="11">
        <v>3142.42</v>
      </c>
      <c r="Y346" s="11">
        <v>2663.07</v>
      </c>
      <c r="Z346" s="11">
        <v>3142.42</v>
      </c>
      <c r="AA346" s="2"/>
      <c r="AB346" s="2"/>
      <c r="AC346" s="2">
        <v>2663.07</v>
      </c>
      <c r="AD346" s="2">
        <v>3142.42</v>
      </c>
      <c r="AE346" s="2">
        <v>2663.07</v>
      </c>
      <c r="AF346" s="2">
        <v>3142.42</v>
      </c>
      <c r="AG346" s="2"/>
      <c r="AH346" s="40"/>
      <c r="AI346" s="11">
        <v>2763.32</v>
      </c>
      <c r="AJ346" s="11">
        <v>3261.9</v>
      </c>
      <c r="AK346" s="11">
        <v>2763.32</v>
      </c>
      <c r="AL346" s="11">
        <v>3161.9</v>
      </c>
      <c r="AM346" s="2"/>
      <c r="AN346" s="2"/>
      <c r="AO346" s="11" t="s">
        <v>502</v>
      </c>
    </row>
    <row r="347" spans="1:41" ht="18" customHeight="1" thickBot="1" x14ac:dyDescent="0.3">
      <c r="A347" s="335"/>
      <c r="B347" s="338"/>
      <c r="C347" s="57" t="s">
        <v>336</v>
      </c>
      <c r="D347" s="73" t="s">
        <v>64</v>
      </c>
      <c r="E347" s="2">
        <v>2449.64</v>
      </c>
      <c r="F347" s="2">
        <v>2890.58</v>
      </c>
      <c r="G347" s="2">
        <v>2449.64</v>
      </c>
      <c r="H347" s="2">
        <v>2890.58</v>
      </c>
      <c r="I347" s="2"/>
      <c r="J347" s="2"/>
      <c r="K347" s="11">
        <v>2548.52</v>
      </c>
      <c r="L347" s="11">
        <v>3007.25</v>
      </c>
      <c r="M347" s="11">
        <v>2548.52</v>
      </c>
      <c r="N347" s="11">
        <v>3007.25</v>
      </c>
      <c r="O347" s="2"/>
      <c r="P347" s="2"/>
      <c r="Q347" s="2">
        <v>2548.52</v>
      </c>
      <c r="R347" s="2">
        <v>3007.25</v>
      </c>
      <c r="S347" s="2">
        <v>2548.52</v>
      </c>
      <c r="T347" s="2">
        <v>3007.25</v>
      </c>
      <c r="U347" s="2"/>
      <c r="V347" s="40"/>
      <c r="W347" s="11">
        <v>2663.07</v>
      </c>
      <c r="X347" s="11">
        <v>3142.42</v>
      </c>
      <c r="Y347" s="11">
        <v>2663.07</v>
      </c>
      <c r="Z347" s="11">
        <v>3142.42</v>
      </c>
      <c r="AA347" s="2"/>
      <c r="AB347" s="2"/>
      <c r="AC347" s="2">
        <v>2663.07</v>
      </c>
      <c r="AD347" s="2">
        <v>3142.42</v>
      </c>
      <c r="AE347" s="2">
        <v>2663.07</v>
      </c>
      <c r="AF347" s="2">
        <v>3142.42</v>
      </c>
      <c r="AG347" s="2"/>
      <c r="AH347" s="40"/>
      <c r="AI347" s="11">
        <v>2763.32</v>
      </c>
      <c r="AJ347" s="11">
        <v>3261.9</v>
      </c>
      <c r="AK347" s="11">
        <v>2763.32</v>
      </c>
      <c r="AL347" s="11">
        <v>3161.9</v>
      </c>
      <c r="AM347" s="2"/>
      <c r="AN347" s="2"/>
      <c r="AO347" s="11" t="s">
        <v>502</v>
      </c>
    </row>
    <row r="348" spans="1:41" ht="18" customHeight="1" thickBot="1" x14ac:dyDescent="0.3">
      <c r="A348" s="335"/>
      <c r="B348" s="338"/>
      <c r="C348" s="53" t="s">
        <v>337</v>
      </c>
      <c r="D348" s="73" t="s">
        <v>64</v>
      </c>
      <c r="E348" s="2">
        <v>2449.64</v>
      </c>
      <c r="F348" s="2">
        <v>2890.58</v>
      </c>
      <c r="G348" s="2">
        <v>2449.64</v>
      </c>
      <c r="H348" s="2">
        <v>2890.58</v>
      </c>
      <c r="I348" s="2"/>
      <c r="J348" s="2"/>
      <c r="K348" s="11">
        <v>2548.52</v>
      </c>
      <c r="L348" s="11">
        <v>3007.25</v>
      </c>
      <c r="M348" s="11">
        <v>2548.52</v>
      </c>
      <c r="N348" s="11">
        <v>3007.25</v>
      </c>
      <c r="O348" s="2"/>
      <c r="P348" s="2"/>
      <c r="Q348" s="2">
        <v>2548.52</v>
      </c>
      <c r="R348" s="2">
        <v>3007.25</v>
      </c>
      <c r="S348" s="2">
        <v>2548.52</v>
      </c>
      <c r="T348" s="2">
        <v>3007.25</v>
      </c>
      <c r="U348" s="2"/>
      <c r="V348" s="40"/>
      <c r="W348" s="11">
        <v>2663.07</v>
      </c>
      <c r="X348" s="11">
        <v>3142.42</v>
      </c>
      <c r="Y348" s="11">
        <v>2663.07</v>
      </c>
      <c r="Z348" s="11">
        <v>3142.42</v>
      </c>
      <c r="AA348" s="2"/>
      <c r="AB348" s="2"/>
      <c r="AC348" s="2">
        <v>2663.07</v>
      </c>
      <c r="AD348" s="2">
        <v>3142.42</v>
      </c>
      <c r="AE348" s="2">
        <v>2663.07</v>
      </c>
      <c r="AF348" s="2">
        <v>3142.42</v>
      </c>
      <c r="AG348" s="2"/>
      <c r="AH348" s="40"/>
      <c r="AI348" s="11">
        <v>2763.32</v>
      </c>
      <c r="AJ348" s="11">
        <v>3261.9</v>
      </c>
      <c r="AK348" s="11">
        <v>2763.32</v>
      </c>
      <c r="AL348" s="11">
        <v>3161.9</v>
      </c>
      <c r="AM348" s="2"/>
      <c r="AN348" s="2"/>
      <c r="AO348" s="11" t="s">
        <v>502</v>
      </c>
    </row>
    <row r="349" spans="1:41" ht="18" customHeight="1" thickBot="1" x14ac:dyDescent="0.3">
      <c r="A349" s="336"/>
      <c r="B349" s="339"/>
      <c r="C349" s="6" t="s">
        <v>338</v>
      </c>
      <c r="D349" s="73" t="s">
        <v>63</v>
      </c>
      <c r="E349" s="2">
        <v>2958.13</v>
      </c>
      <c r="F349" s="2">
        <v>2958.13</v>
      </c>
      <c r="G349" s="2"/>
      <c r="H349" s="2"/>
      <c r="I349" s="2"/>
      <c r="J349" s="2"/>
      <c r="K349" s="11">
        <v>3079.52</v>
      </c>
      <c r="L349" s="11">
        <v>3079.52</v>
      </c>
      <c r="M349" s="11"/>
      <c r="N349" s="11"/>
      <c r="O349" s="2"/>
      <c r="P349" s="2"/>
      <c r="Q349" s="2">
        <v>3079.52</v>
      </c>
      <c r="R349" s="2">
        <v>3079.52</v>
      </c>
      <c r="S349" s="2"/>
      <c r="T349" s="2"/>
      <c r="U349" s="2"/>
      <c r="V349" s="40"/>
      <c r="W349" s="11">
        <v>3214.13</v>
      </c>
      <c r="X349" s="11">
        <v>3214.13</v>
      </c>
      <c r="Y349" s="11"/>
      <c r="Z349" s="11"/>
      <c r="AA349" s="2"/>
      <c r="AB349" s="2"/>
      <c r="AC349" s="2">
        <v>3214.13</v>
      </c>
      <c r="AD349" s="2">
        <v>3214.13</v>
      </c>
      <c r="AE349" s="2"/>
      <c r="AF349" s="2"/>
      <c r="AG349" s="2"/>
      <c r="AH349" s="40"/>
      <c r="AI349" s="11">
        <v>3340.02</v>
      </c>
      <c r="AJ349" s="11">
        <v>3340.02</v>
      </c>
      <c r="AK349" s="11"/>
      <c r="AL349" s="11"/>
      <c r="AM349" s="2"/>
      <c r="AN349" s="2"/>
      <c r="AO349" s="11" t="s">
        <v>502</v>
      </c>
    </row>
    <row r="350" spans="1:41" ht="156.75" customHeight="1" thickBot="1" x14ac:dyDescent="0.3">
      <c r="A350" s="334">
        <v>28</v>
      </c>
      <c r="B350" s="356" t="s">
        <v>62</v>
      </c>
      <c r="C350" s="334" t="s">
        <v>61</v>
      </c>
      <c r="D350" s="73" t="s">
        <v>476</v>
      </c>
      <c r="E350" s="2">
        <v>2160.4699999999998</v>
      </c>
      <c r="F350" s="2">
        <v>2549.35</v>
      </c>
      <c r="G350" s="2">
        <v>2160.4699999999998</v>
      </c>
      <c r="H350" s="2">
        <v>2549.35</v>
      </c>
      <c r="I350" s="2"/>
      <c r="J350" s="2"/>
      <c r="K350" s="11">
        <v>2232.0500000000002</v>
      </c>
      <c r="L350" s="2">
        <v>2633.82</v>
      </c>
      <c r="M350" s="11">
        <v>2232.0500000000002</v>
      </c>
      <c r="N350" s="2">
        <v>2633.82</v>
      </c>
      <c r="O350" s="2"/>
      <c r="P350" s="2"/>
      <c r="Q350" s="2">
        <v>2232.0500000000002</v>
      </c>
      <c r="R350" s="2">
        <v>2633.82</v>
      </c>
      <c r="S350" s="2">
        <v>2232.0500000000002</v>
      </c>
      <c r="T350" s="2">
        <v>2633.82</v>
      </c>
      <c r="U350" s="2"/>
      <c r="V350" s="40"/>
      <c r="W350" s="11">
        <v>2325.56</v>
      </c>
      <c r="X350" s="2">
        <v>2744.16</v>
      </c>
      <c r="Y350" s="11">
        <v>2325.56</v>
      </c>
      <c r="Z350" s="2">
        <v>2744.16</v>
      </c>
      <c r="AA350" s="2"/>
      <c r="AB350" s="2"/>
      <c r="AC350" s="2">
        <v>2325.56</v>
      </c>
      <c r="AD350" s="2">
        <v>2744.16</v>
      </c>
      <c r="AE350" s="2">
        <v>2325.56</v>
      </c>
      <c r="AF350" s="2">
        <v>2744.16</v>
      </c>
      <c r="AG350" s="2"/>
      <c r="AH350" s="40"/>
      <c r="AI350" s="11">
        <v>2361.19</v>
      </c>
      <c r="AJ350" s="2">
        <v>2786.2</v>
      </c>
      <c r="AK350" s="11">
        <v>2361.19</v>
      </c>
      <c r="AL350" s="2">
        <v>2786.2</v>
      </c>
      <c r="AM350" s="2"/>
      <c r="AN350" s="2"/>
      <c r="AO350" s="11" t="s">
        <v>535</v>
      </c>
    </row>
    <row r="351" spans="1:41" ht="261" customHeight="1" thickBot="1" x14ac:dyDescent="0.3">
      <c r="A351" s="335"/>
      <c r="B351" s="351"/>
      <c r="C351" s="335"/>
      <c r="D351" s="73" t="s">
        <v>478</v>
      </c>
      <c r="E351" s="2">
        <v>3632.53</v>
      </c>
      <c r="F351" s="2"/>
      <c r="G351" s="2">
        <v>3632.53</v>
      </c>
      <c r="H351" s="2"/>
      <c r="I351" s="2"/>
      <c r="J351" s="2"/>
      <c r="K351" s="11">
        <v>3780.64</v>
      </c>
      <c r="L351" s="2"/>
      <c r="M351" s="11">
        <v>3780.64</v>
      </c>
      <c r="N351" s="2"/>
      <c r="O351" s="2"/>
      <c r="P351" s="2"/>
      <c r="Q351" s="2">
        <v>3780.64</v>
      </c>
      <c r="R351" s="2"/>
      <c r="S351" s="2">
        <v>3780.64</v>
      </c>
      <c r="T351" s="2"/>
      <c r="U351" s="2"/>
      <c r="V351" s="40"/>
      <c r="W351" s="11">
        <v>3966.84</v>
      </c>
      <c r="X351" s="2"/>
      <c r="Y351" s="11">
        <v>3966.84</v>
      </c>
      <c r="Z351" s="2"/>
      <c r="AA351" s="2"/>
      <c r="AB351" s="2"/>
      <c r="AC351" s="2">
        <v>3966.84</v>
      </c>
      <c r="AD351" s="2"/>
      <c r="AE351" s="2">
        <v>3966.84</v>
      </c>
      <c r="AF351" s="2"/>
      <c r="AG351" s="2"/>
      <c r="AH351" s="40"/>
      <c r="AI351" s="11">
        <v>3971.57</v>
      </c>
      <c r="AJ351" s="2"/>
      <c r="AK351" s="11">
        <v>3971.57</v>
      </c>
      <c r="AL351" s="2"/>
      <c r="AM351" s="2"/>
      <c r="AN351" s="2"/>
      <c r="AO351" s="11" t="s">
        <v>535</v>
      </c>
    </row>
    <row r="352" spans="1:41" ht="273.75" customHeight="1" thickBot="1" x14ac:dyDescent="0.3">
      <c r="A352" s="335"/>
      <c r="B352" s="351"/>
      <c r="C352" s="335"/>
      <c r="D352" s="73" t="s">
        <v>475</v>
      </c>
      <c r="E352" s="2">
        <v>4245.66</v>
      </c>
      <c r="F352" s="2"/>
      <c r="G352" s="2"/>
      <c r="H352" s="2"/>
      <c r="I352" s="2"/>
      <c r="J352" s="2"/>
      <c r="K352" s="2">
        <v>4418.6499999999996</v>
      </c>
      <c r="L352" s="2"/>
      <c r="M352" s="2"/>
      <c r="N352" s="2"/>
      <c r="O352" s="2"/>
      <c r="P352" s="2"/>
      <c r="Q352" s="2">
        <v>4418.6499999999996</v>
      </c>
      <c r="R352" s="2"/>
      <c r="S352" s="2"/>
      <c r="T352" s="2"/>
      <c r="U352" s="2"/>
      <c r="V352" s="40"/>
      <c r="W352" s="2">
        <v>4610.7299999999996</v>
      </c>
      <c r="X352" s="2"/>
      <c r="Y352" s="2"/>
      <c r="Z352" s="2"/>
      <c r="AA352" s="2"/>
      <c r="AB352" s="2"/>
      <c r="AC352" s="2">
        <v>4610.7299999999996</v>
      </c>
      <c r="AD352" s="2"/>
      <c r="AE352" s="2"/>
      <c r="AF352" s="2"/>
      <c r="AG352" s="2"/>
      <c r="AH352" s="40"/>
      <c r="AI352" s="2">
        <v>4764.28</v>
      </c>
      <c r="AJ352" s="2"/>
      <c r="AK352" s="2"/>
      <c r="AL352" s="2"/>
      <c r="AM352" s="2"/>
      <c r="AN352" s="2"/>
      <c r="AO352" s="11" t="s">
        <v>535</v>
      </c>
    </row>
    <row r="353" spans="1:41" ht="36.75" customHeight="1" thickBot="1" x14ac:dyDescent="0.3">
      <c r="A353" s="335"/>
      <c r="B353" s="351"/>
      <c r="C353" s="336"/>
      <c r="D353" s="73" t="s">
        <v>565</v>
      </c>
      <c r="E353" s="2">
        <v>402.57</v>
      </c>
      <c r="F353" s="2">
        <v>402.57</v>
      </c>
      <c r="G353" s="2"/>
      <c r="H353" s="2"/>
      <c r="I353" s="2"/>
      <c r="J353" s="2"/>
      <c r="K353" s="11">
        <v>419.06</v>
      </c>
      <c r="L353" s="2">
        <v>419.06</v>
      </c>
      <c r="M353" s="11"/>
      <c r="N353" s="2"/>
      <c r="O353" s="2"/>
      <c r="P353" s="2"/>
      <c r="Q353" s="2">
        <v>419.06</v>
      </c>
      <c r="R353" s="2">
        <v>419.06</v>
      </c>
      <c r="S353" s="2"/>
      <c r="T353" s="2"/>
      <c r="U353" s="2"/>
      <c r="V353" s="40"/>
      <c r="W353" s="11">
        <v>437.84</v>
      </c>
      <c r="X353" s="2">
        <v>437.84</v>
      </c>
      <c r="Y353" s="11"/>
      <c r="Z353" s="2"/>
      <c r="AA353" s="2"/>
      <c r="AB353" s="2"/>
      <c r="AC353" s="2">
        <v>437.84</v>
      </c>
      <c r="AD353" s="2">
        <v>437.84</v>
      </c>
      <c r="AE353" s="2"/>
      <c r="AF353" s="2"/>
      <c r="AG353" s="2"/>
      <c r="AH353" s="40"/>
      <c r="AI353" s="11">
        <v>1880.12</v>
      </c>
      <c r="AJ353" s="2">
        <v>1880.12</v>
      </c>
      <c r="AK353" s="11"/>
      <c r="AL353" s="2"/>
      <c r="AM353" s="2"/>
      <c r="AN353" s="2"/>
      <c r="AO353" s="11" t="s">
        <v>535</v>
      </c>
    </row>
    <row r="354" spans="1:41" ht="172.5" customHeight="1" thickBot="1" x14ac:dyDescent="0.3">
      <c r="A354" s="335"/>
      <c r="B354" s="351"/>
      <c r="C354" s="334" t="s">
        <v>339</v>
      </c>
      <c r="D354" s="73" t="s">
        <v>476</v>
      </c>
      <c r="E354" s="2">
        <v>2160.4699999999998</v>
      </c>
      <c r="F354" s="2">
        <v>2549.35</v>
      </c>
      <c r="G354" s="2">
        <v>2160.4699999999998</v>
      </c>
      <c r="H354" s="2">
        <v>2549.35</v>
      </c>
      <c r="I354" s="2"/>
      <c r="J354" s="2"/>
      <c r="K354" s="11">
        <v>2232.0500000000002</v>
      </c>
      <c r="L354" s="2">
        <v>2633.82</v>
      </c>
      <c r="M354" s="11">
        <v>2232.0500000000002</v>
      </c>
      <c r="N354" s="2">
        <v>2633.82</v>
      </c>
      <c r="O354" s="2"/>
      <c r="P354" s="2"/>
      <c r="Q354" s="2">
        <v>2232.0500000000002</v>
      </c>
      <c r="R354" s="2">
        <v>2633.82</v>
      </c>
      <c r="S354" s="2">
        <v>2232.0500000000002</v>
      </c>
      <c r="T354" s="2">
        <v>2633.82</v>
      </c>
      <c r="U354" s="2"/>
      <c r="V354" s="40"/>
      <c r="W354" s="11">
        <v>2325.56</v>
      </c>
      <c r="X354" s="2">
        <v>2744.16</v>
      </c>
      <c r="Y354" s="11">
        <v>2325.56</v>
      </c>
      <c r="Z354" s="2">
        <v>2744.16</v>
      </c>
      <c r="AA354" s="2"/>
      <c r="AB354" s="2"/>
      <c r="AC354" s="2">
        <v>2325.56</v>
      </c>
      <c r="AD354" s="2">
        <v>2744.16</v>
      </c>
      <c r="AE354" s="2">
        <v>2325.56</v>
      </c>
      <c r="AF354" s="2">
        <v>2744.16</v>
      </c>
      <c r="AG354" s="2"/>
      <c r="AH354" s="40"/>
      <c r="AI354" s="11">
        <v>2361.19</v>
      </c>
      <c r="AJ354" s="2">
        <v>2786.2</v>
      </c>
      <c r="AK354" s="11">
        <v>2361.19</v>
      </c>
      <c r="AL354" s="2">
        <v>2786.2</v>
      </c>
      <c r="AM354" s="2"/>
      <c r="AN354" s="2"/>
      <c r="AO354" s="11" t="s">
        <v>535</v>
      </c>
    </row>
    <row r="355" spans="1:41" ht="261" customHeight="1" thickBot="1" x14ac:dyDescent="0.3">
      <c r="A355" s="335"/>
      <c r="B355" s="351"/>
      <c r="C355" s="336"/>
      <c r="D355" s="73" t="s">
        <v>477</v>
      </c>
      <c r="E355" s="2">
        <v>3632.53</v>
      </c>
      <c r="F355" s="2"/>
      <c r="G355" s="2">
        <v>3632.53</v>
      </c>
      <c r="H355" s="2"/>
      <c r="I355" s="2"/>
      <c r="J355" s="2"/>
      <c r="K355" s="11">
        <v>3780.64</v>
      </c>
      <c r="L355" s="2"/>
      <c r="M355" s="11">
        <v>3780.64</v>
      </c>
      <c r="N355" s="2"/>
      <c r="O355" s="2"/>
      <c r="P355" s="2"/>
      <c r="Q355" s="2">
        <v>3780.64</v>
      </c>
      <c r="R355" s="2"/>
      <c r="S355" s="2">
        <v>3780.64</v>
      </c>
      <c r="T355" s="2"/>
      <c r="U355" s="2"/>
      <c r="V355" s="40"/>
      <c r="W355" s="11">
        <v>3966.84</v>
      </c>
      <c r="X355" s="2"/>
      <c r="Y355" s="11">
        <v>3966.84</v>
      </c>
      <c r="Z355" s="2"/>
      <c r="AA355" s="2"/>
      <c r="AB355" s="2"/>
      <c r="AC355" s="2">
        <v>3966.84</v>
      </c>
      <c r="AD355" s="2"/>
      <c r="AE355" s="2">
        <v>3966.84</v>
      </c>
      <c r="AF355" s="2"/>
      <c r="AG355" s="2"/>
      <c r="AH355" s="40"/>
      <c r="AI355" s="11">
        <v>3971.57</v>
      </c>
      <c r="AJ355" s="2"/>
      <c r="AK355" s="11">
        <v>3971.57</v>
      </c>
      <c r="AL355" s="2"/>
      <c r="AM355" s="2"/>
      <c r="AN355" s="2"/>
      <c r="AO355" s="11" t="s">
        <v>535</v>
      </c>
    </row>
    <row r="356" spans="1:41" ht="157.5" customHeight="1" thickBot="1" x14ac:dyDescent="0.3">
      <c r="A356" s="335"/>
      <c r="B356" s="351"/>
      <c r="C356" s="346" t="s">
        <v>340</v>
      </c>
      <c r="D356" s="73" t="s">
        <v>476</v>
      </c>
      <c r="E356" s="2">
        <v>2160.4699999999998</v>
      </c>
      <c r="F356" s="2">
        <v>2549.35</v>
      </c>
      <c r="G356" s="2">
        <v>2160.4699999999998</v>
      </c>
      <c r="H356" s="2">
        <v>2549.35</v>
      </c>
      <c r="I356" s="2"/>
      <c r="J356" s="2"/>
      <c r="K356" s="11">
        <v>2232.0500000000002</v>
      </c>
      <c r="L356" s="2">
        <v>2633.82</v>
      </c>
      <c r="M356" s="11">
        <v>2232.0500000000002</v>
      </c>
      <c r="N356" s="2">
        <v>2633.82</v>
      </c>
      <c r="O356" s="2"/>
      <c r="P356" s="2"/>
      <c r="Q356" s="2">
        <v>2232.0500000000002</v>
      </c>
      <c r="R356" s="2">
        <v>2633.82</v>
      </c>
      <c r="S356" s="2">
        <v>2232.0500000000002</v>
      </c>
      <c r="T356" s="2">
        <v>2633.82</v>
      </c>
      <c r="U356" s="2"/>
      <c r="V356" s="40"/>
      <c r="W356" s="11">
        <v>2325.56</v>
      </c>
      <c r="X356" s="2">
        <v>2744.16</v>
      </c>
      <c r="Y356" s="11">
        <v>2325.56</v>
      </c>
      <c r="Z356" s="2">
        <v>2744.16</v>
      </c>
      <c r="AA356" s="2"/>
      <c r="AB356" s="2"/>
      <c r="AC356" s="2">
        <v>2325.56</v>
      </c>
      <c r="AD356" s="2">
        <v>2744.16</v>
      </c>
      <c r="AE356" s="2">
        <v>2325.56</v>
      </c>
      <c r="AF356" s="2">
        <v>2744.16</v>
      </c>
      <c r="AG356" s="2"/>
      <c r="AH356" s="40"/>
      <c r="AI356" s="11">
        <v>2361.19</v>
      </c>
      <c r="AJ356" s="2">
        <v>2786.2</v>
      </c>
      <c r="AK356" s="11">
        <v>2361.19</v>
      </c>
      <c r="AL356" s="2">
        <v>2786.2</v>
      </c>
      <c r="AM356" s="2"/>
      <c r="AN356" s="2"/>
      <c r="AO356" s="11" t="s">
        <v>535</v>
      </c>
    </row>
    <row r="357" spans="1:41" ht="261" customHeight="1" thickBot="1" x14ac:dyDescent="0.3">
      <c r="A357" s="335"/>
      <c r="B357" s="351"/>
      <c r="C357" s="348"/>
      <c r="D357" s="73" t="s">
        <v>477</v>
      </c>
      <c r="E357" s="2">
        <v>3632.53</v>
      </c>
      <c r="F357" s="2"/>
      <c r="G357" s="2">
        <v>3632.53</v>
      </c>
      <c r="H357" s="2"/>
      <c r="I357" s="2"/>
      <c r="J357" s="2"/>
      <c r="K357" s="11">
        <v>3780.64</v>
      </c>
      <c r="L357" s="2"/>
      <c r="M357" s="11">
        <v>3780.64</v>
      </c>
      <c r="N357" s="2"/>
      <c r="O357" s="2"/>
      <c r="P357" s="2"/>
      <c r="Q357" s="2">
        <v>3780.64</v>
      </c>
      <c r="R357" s="2"/>
      <c r="S357" s="2">
        <v>3780.64</v>
      </c>
      <c r="T357" s="2"/>
      <c r="U357" s="2"/>
      <c r="V357" s="40"/>
      <c r="W357" s="11">
        <v>3966.84</v>
      </c>
      <c r="X357" s="2"/>
      <c r="Y357" s="11">
        <v>3966.84</v>
      </c>
      <c r="Z357" s="2"/>
      <c r="AA357" s="2"/>
      <c r="AB357" s="2"/>
      <c r="AC357" s="2">
        <v>3966.84</v>
      </c>
      <c r="AD357" s="2"/>
      <c r="AE357" s="2">
        <v>3966.84</v>
      </c>
      <c r="AF357" s="2"/>
      <c r="AG357" s="2"/>
      <c r="AH357" s="40"/>
      <c r="AI357" s="11">
        <v>3971.57</v>
      </c>
      <c r="AJ357" s="2"/>
      <c r="AK357" s="11">
        <v>3971.57</v>
      </c>
      <c r="AL357" s="2"/>
      <c r="AM357" s="2"/>
      <c r="AN357" s="2"/>
      <c r="AO357" s="11" t="s">
        <v>535</v>
      </c>
    </row>
    <row r="358" spans="1:41" ht="261" customHeight="1" thickBot="1" x14ac:dyDescent="0.3">
      <c r="A358" s="335"/>
      <c r="B358" s="351"/>
      <c r="C358" s="347"/>
      <c r="D358" s="73" t="s">
        <v>475</v>
      </c>
      <c r="E358" s="2">
        <v>4245.66</v>
      </c>
      <c r="F358" s="2"/>
      <c r="G358" s="2"/>
      <c r="H358" s="2"/>
      <c r="I358" s="2"/>
      <c r="J358" s="2"/>
      <c r="K358" s="2">
        <v>4418.6499999999996</v>
      </c>
      <c r="L358" s="2"/>
      <c r="M358" s="2"/>
      <c r="N358" s="2"/>
      <c r="O358" s="2"/>
      <c r="P358" s="2"/>
      <c r="Q358" s="2">
        <v>4418.6499999999996</v>
      </c>
      <c r="R358" s="2"/>
      <c r="S358" s="2"/>
      <c r="T358" s="2"/>
      <c r="U358" s="2"/>
      <c r="V358" s="40"/>
      <c r="W358" s="2">
        <v>4610.7299999999996</v>
      </c>
      <c r="X358" s="2"/>
      <c r="Y358" s="2"/>
      <c r="Z358" s="2"/>
      <c r="AA358" s="2"/>
      <c r="AB358" s="2"/>
      <c r="AC358" s="2">
        <v>4610.7299999999996</v>
      </c>
      <c r="AD358" s="2"/>
      <c r="AE358" s="2"/>
      <c r="AF358" s="2"/>
      <c r="AG358" s="2"/>
      <c r="AH358" s="40"/>
      <c r="AI358" s="2">
        <v>4764.28</v>
      </c>
      <c r="AJ358" s="2"/>
      <c r="AK358" s="2"/>
      <c r="AL358" s="2"/>
      <c r="AM358" s="2"/>
      <c r="AN358" s="2"/>
      <c r="AO358" s="11" t="s">
        <v>535</v>
      </c>
    </row>
    <row r="359" spans="1:41" ht="261" customHeight="1" thickBot="1" x14ac:dyDescent="0.3">
      <c r="A359" s="335"/>
      <c r="B359" s="351"/>
      <c r="C359" s="114" t="s">
        <v>341</v>
      </c>
      <c r="D359" s="73" t="s">
        <v>475</v>
      </c>
      <c r="E359" s="2">
        <v>4245.66</v>
      </c>
      <c r="F359" s="2"/>
      <c r="G359" s="2"/>
      <c r="H359" s="2"/>
      <c r="I359" s="2"/>
      <c r="J359" s="2"/>
      <c r="K359" s="2">
        <v>4418.6499999999996</v>
      </c>
      <c r="L359" s="2"/>
      <c r="M359" s="2"/>
      <c r="N359" s="2"/>
      <c r="O359" s="2"/>
      <c r="P359" s="2"/>
      <c r="Q359" s="2">
        <v>4418.6499999999996</v>
      </c>
      <c r="R359" s="2"/>
      <c r="S359" s="2"/>
      <c r="T359" s="2"/>
      <c r="U359" s="2"/>
      <c r="V359" s="40"/>
      <c r="W359" s="2">
        <v>4610.7299999999996</v>
      </c>
      <c r="X359" s="2"/>
      <c r="Y359" s="2"/>
      <c r="Z359" s="2"/>
      <c r="AA359" s="2"/>
      <c r="AB359" s="2"/>
      <c r="AC359" s="2">
        <v>4610.7299999999996</v>
      </c>
      <c r="AD359" s="2"/>
      <c r="AE359" s="2"/>
      <c r="AF359" s="2"/>
      <c r="AG359" s="2"/>
      <c r="AH359" s="40"/>
      <c r="AI359" s="2">
        <v>4764.28</v>
      </c>
      <c r="AJ359" s="2"/>
      <c r="AK359" s="2"/>
      <c r="AL359" s="2"/>
      <c r="AM359" s="2"/>
      <c r="AN359" s="2"/>
      <c r="AO359" s="11" t="s">
        <v>535</v>
      </c>
    </row>
    <row r="360" spans="1:41" ht="266.25" customHeight="1" thickBot="1" x14ac:dyDescent="0.3">
      <c r="A360" s="335"/>
      <c r="B360" s="351"/>
      <c r="C360" s="114" t="s">
        <v>342</v>
      </c>
      <c r="D360" s="73" t="s">
        <v>475</v>
      </c>
      <c r="E360" s="2">
        <v>4245.66</v>
      </c>
      <c r="F360" s="2"/>
      <c r="G360" s="2"/>
      <c r="H360" s="2"/>
      <c r="I360" s="2"/>
      <c r="J360" s="2"/>
      <c r="K360" s="2">
        <v>4418.6499999999996</v>
      </c>
      <c r="L360" s="2"/>
      <c r="M360" s="2"/>
      <c r="N360" s="2"/>
      <c r="O360" s="2"/>
      <c r="P360" s="2"/>
      <c r="Q360" s="2">
        <v>4418.6499999999996</v>
      </c>
      <c r="R360" s="2"/>
      <c r="S360" s="2"/>
      <c r="T360" s="2"/>
      <c r="U360" s="2"/>
      <c r="V360" s="40"/>
      <c r="W360" s="2">
        <v>4610.7299999999996</v>
      </c>
      <c r="X360" s="2"/>
      <c r="Y360" s="2"/>
      <c r="Z360" s="2"/>
      <c r="AA360" s="2"/>
      <c r="AB360" s="2"/>
      <c r="AC360" s="2">
        <v>4610.7299999999996</v>
      </c>
      <c r="AD360" s="2"/>
      <c r="AE360" s="2"/>
      <c r="AF360" s="2"/>
      <c r="AG360" s="2"/>
      <c r="AH360" s="40"/>
      <c r="AI360" s="2">
        <v>4764.28</v>
      </c>
      <c r="AJ360" s="2"/>
      <c r="AK360" s="2"/>
      <c r="AL360" s="2"/>
      <c r="AM360" s="2"/>
      <c r="AN360" s="2"/>
      <c r="AO360" s="11" t="s">
        <v>535</v>
      </c>
    </row>
    <row r="361" spans="1:41" ht="261" customHeight="1" thickBot="1" x14ac:dyDescent="0.3">
      <c r="A361" s="335"/>
      <c r="B361" s="351"/>
      <c r="C361" s="114" t="s">
        <v>343</v>
      </c>
      <c r="D361" s="73" t="s">
        <v>475</v>
      </c>
      <c r="E361" s="2">
        <v>4245.66</v>
      </c>
      <c r="F361" s="2"/>
      <c r="G361" s="2"/>
      <c r="H361" s="2"/>
      <c r="I361" s="2"/>
      <c r="J361" s="2"/>
      <c r="K361" s="2">
        <v>4418.6499999999996</v>
      </c>
      <c r="L361" s="2"/>
      <c r="M361" s="2"/>
      <c r="N361" s="2"/>
      <c r="O361" s="2"/>
      <c r="P361" s="2"/>
      <c r="Q361" s="2">
        <v>4418.6499999999996</v>
      </c>
      <c r="R361" s="2"/>
      <c r="S361" s="2"/>
      <c r="T361" s="2"/>
      <c r="U361" s="2"/>
      <c r="V361" s="40"/>
      <c r="W361" s="2">
        <v>4610.7299999999996</v>
      </c>
      <c r="X361" s="2"/>
      <c r="Y361" s="2"/>
      <c r="Z361" s="2"/>
      <c r="AA361" s="2"/>
      <c r="AB361" s="2"/>
      <c r="AC361" s="2">
        <v>4610.7299999999996</v>
      </c>
      <c r="AD361" s="2"/>
      <c r="AE361" s="2"/>
      <c r="AF361" s="2"/>
      <c r="AG361" s="2"/>
      <c r="AH361" s="40"/>
      <c r="AI361" s="2">
        <v>4764.28</v>
      </c>
      <c r="AJ361" s="2"/>
      <c r="AK361" s="2"/>
      <c r="AL361" s="2"/>
      <c r="AM361" s="2"/>
      <c r="AN361" s="2"/>
      <c r="AO361" s="11" t="s">
        <v>535</v>
      </c>
    </row>
    <row r="362" spans="1:41" ht="159" customHeight="1" thickBot="1" x14ac:dyDescent="0.3">
      <c r="A362" s="335"/>
      <c r="B362" s="351"/>
      <c r="C362" s="346" t="s">
        <v>344</v>
      </c>
      <c r="D362" s="73" t="s">
        <v>476</v>
      </c>
      <c r="E362" s="2">
        <v>2160.4699999999998</v>
      </c>
      <c r="F362" s="2">
        <v>2549.35</v>
      </c>
      <c r="G362" s="2">
        <v>2160.4699999999998</v>
      </c>
      <c r="H362" s="2">
        <v>2549.35</v>
      </c>
      <c r="I362" s="2"/>
      <c r="J362" s="2"/>
      <c r="K362" s="11">
        <v>2232.0500000000002</v>
      </c>
      <c r="L362" s="2">
        <v>2633.82</v>
      </c>
      <c r="M362" s="11">
        <v>2232.0500000000002</v>
      </c>
      <c r="N362" s="2">
        <v>2633.82</v>
      </c>
      <c r="O362" s="2"/>
      <c r="P362" s="2"/>
      <c r="Q362" s="2">
        <v>2232.0500000000002</v>
      </c>
      <c r="R362" s="2">
        <v>2633.82</v>
      </c>
      <c r="S362" s="2">
        <v>2232.0500000000002</v>
      </c>
      <c r="T362" s="2">
        <v>2633.82</v>
      </c>
      <c r="U362" s="2"/>
      <c r="V362" s="40"/>
      <c r="W362" s="11">
        <v>2325.56</v>
      </c>
      <c r="X362" s="2">
        <v>2744.16</v>
      </c>
      <c r="Y362" s="11">
        <v>2325.56</v>
      </c>
      <c r="Z362" s="2">
        <v>2744.16</v>
      </c>
      <c r="AA362" s="2"/>
      <c r="AB362" s="2"/>
      <c r="AC362" s="2">
        <v>2325.56</v>
      </c>
      <c r="AD362" s="2">
        <v>2744.16</v>
      </c>
      <c r="AE362" s="2">
        <v>2325.56</v>
      </c>
      <c r="AF362" s="2">
        <v>2744.16</v>
      </c>
      <c r="AG362" s="2"/>
      <c r="AH362" s="40"/>
      <c r="AI362" s="11">
        <v>2361.19</v>
      </c>
      <c r="AJ362" s="2">
        <v>2786.2</v>
      </c>
      <c r="AK362" s="11">
        <v>2361.19</v>
      </c>
      <c r="AL362" s="2">
        <v>2786.2</v>
      </c>
      <c r="AM362" s="2"/>
      <c r="AN362" s="2"/>
      <c r="AO362" s="11" t="s">
        <v>535</v>
      </c>
    </row>
    <row r="363" spans="1:41" ht="261" customHeight="1" thickBot="1" x14ac:dyDescent="0.3">
      <c r="A363" s="335"/>
      <c r="B363" s="351"/>
      <c r="C363" s="348"/>
      <c r="D363" s="73" t="s">
        <v>477</v>
      </c>
      <c r="E363" s="2">
        <v>3632.53</v>
      </c>
      <c r="F363" s="2"/>
      <c r="G363" s="2">
        <v>3632.53</v>
      </c>
      <c r="H363" s="2"/>
      <c r="I363" s="2"/>
      <c r="J363" s="2"/>
      <c r="K363" s="11">
        <v>3780.64</v>
      </c>
      <c r="L363" s="2"/>
      <c r="M363" s="11">
        <v>3780.64</v>
      </c>
      <c r="N363" s="2"/>
      <c r="O363" s="2"/>
      <c r="P363" s="2"/>
      <c r="Q363" s="2">
        <v>3780.64</v>
      </c>
      <c r="R363" s="2"/>
      <c r="S363" s="2">
        <v>3780.64</v>
      </c>
      <c r="T363" s="2"/>
      <c r="U363" s="2"/>
      <c r="V363" s="40"/>
      <c r="W363" s="11">
        <v>3966.84</v>
      </c>
      <c r="X363" s="2"/>
      <c r="Y363" s="11">
        <v>3966.84</v>
      </c>
      <c r="Z363" s="2"/>
      <c r="AA363" s="2"/>
      <c r="AB363" s="2"/>
      <c r="AC363" s="2">
        <v>3966.84</v>
      </c>
      <c r="AD363" s="2"/>
      <c r="AE363" s="2">
        <v>3966.84</v>
      </c>
      <c r="AF363" s="2"/>
      <c r="AG363" s="2"/>
      <c r="AH363" s="40"/>
      <c r="AI363" s="11">
        <v>3971.57</v>
      </c>
      <c r="AJ363" s="2"/>
      <c r="AK363" s="11">
        <v>3971.57</v>
      </c>
      <c r="AL363" s="2"/>
      <c r="AM363" s="2"/>
      <c r="AN363" s="2"/>
      <c r="AO363" s="11" t="s">
        <v>535</v>
      </c>
    </row>
    <row r="364" spans="1:41" ht="261" customHeight="1" thickBot="1" x14ac:dyDescent="0.3">
      <c r="A364" s="335"/>
      <c r="B364" s="351"/>
      <c r="C364" s="347"/>
      <c r="D364" s="73" t="s">
        <v>475</v>
      </c>
      <c r="E364" s="2">
        <v>4245.66</v>
      </c>
      <c r="F364" s="2"/>
      <c r="G364" s="2"/>
      <c r="H364" s="2"/>
      <c r="I364" s="2"/>
      <c r="J364" s="2"/>
      <c r="K364" s="2">
        <v>4418.6499999999996</v>
      </c>
      <c r="L364" s="2"/>
      <c r="M364" s="2"/>
      <c r="N364" s="2"/>
      <c r="O364" s="2"/>
      <c r="P364" s="2"/>
      <c r="Q364" s="2">
        <v>4418.6499999999996</v>
      </c>
      <c r="R364" s="2"/>
      <c r="S364" s="2"/>
      <c r="T364" s="2"/>
      <c r="U364" s="2"/>
      <c r="V364" s="40"/>
      <c r="W364" s="2">
        <v>4610.7299999999996</v>
      </c>
      <c r="X364" s="2"/>
      <c r="Y364" s="2"/>
      <c r="Z364" s="2"/>
      <c r="AA364" s="2"/>
      <c r="AB364" s="2"/>
      <c r="AC364" s="2">
        <v>4610.7299999999996</v>
      </c>
      <c r="AD364" s="2"/>
      <c r="AE364" s="2"/>
      <c r="AF364" s="2"/>
      <c r="AG364" s="2"/>
      <c r="AH364" s="40"/>
      <c r="AI364" s="2">
        <v>4764.28</v>
      </c>
      <c r="AJ364" s="2"/>
      <c r="AK364" s="2"/>
      <c r="AL364" s="2"/>
      <c r="AM364" s="2"/>
      <c r="AN364" s="2"/>
      <c r="AO364" s="11" t="s">
        <v>535</v>
      </c>
    </row>
    <row r="365" spans="1:41" ht="261" customHeight="1" thickBot="1" x14ac:dyDescent="0.3">
      <c r="A365" s="335"/>
      <c r="B365" s="351"/>
      <c r="C365" s="114" t="s">
        <v>345</v>
      </c>
      <c r="D365" s="73" t="s">
        <v>475</v>
      </c>
      <c r="E365" s="2">
        <v>4245.66</v>
      </c>
      <c r="F365" s="2"/>
      <c r="G365" s="2"/>
      <c r="H365" s="2"/>
      <c r="I365" s="2"/>
      <c r="J365" s="2"/>
      <c r="K365" s="2">
        <v>4418.6499999999996</v>
      </c>
      <c r="L365" s="2"/>
      <c r="M365" s="2"/>
      <c r="N365" s="2"/>
      <c r="O365" s="2"/>
      <c r="P365" s="2"/>
      <c r="Q365" s="2">
        <v>4418.6499999999996</v>
      </c>
      <c r="R365" s="2"/>
      <c r="S365" s="2"/>
      <c r="T365" s="2"/>
      <c r="U365" s="2"/>
      <c r="V365" s="40"/>
      <c r="W365" s="2">
        <v>4610.7299999999996</v>
      </c>
      <c r="X365" s="2"/>
      <c r="Y365" s="2"/>
      <c r="Z365" s="2"/>
      <c r="AA365" s="2"/>
      <c r="AB365" s="2"/>
      <c r="AC365" s="2">
        <v>4610.7299999999996</v>
      </c>
      <c r="AD365" s="2"/>
      <c r="AE365" s="2"/>
      <c r="AF365" s="2"/>
      <c r="AG365" s="2"/>
      <c r="AH365" s="40"/>
      <c r="AI365" s="2">
        <v>4764.28</v>
      </c>
      <c r="AJ365" s="2"/>
      <c r="AK365" s="2"/>
      <c r="AL365" s="2"/>
      <c r="AM365" s="2"/>
      <c r="AN365" s="2"/>
      <c r="AO365" s="11" t="s">
        <v>535</v>
      </c>
    </row>
    <row r="366" spans="1:41" ht="261" customHeight="1" thickBot="1" x14ac:dyDescent="0.3">
      <c r="A366" s="335"/>
      <c r="B366" s="351"/>
      <c r="C366" s="114" t="s">
        <v>346</v>
      </c>
      <c r="D366" s="73" t="s">
        <v>475</v>
      </c>
      <c r="E366" s="2">
        <v>4245.66</v>
      </c>
      <c r="F366" s="2"/>
      <c r="G366" s="2"/>
      <c r="H366" s="2"/>
      <c r="I366" s="2"/>
      <c r="J366" s="2"/>
      <c r="K366" s="2">
        <v>4418.6499999999996</v>
      </c>
      <c r="L366" s="2"/>
      <c r="M366" s="2"/>
      <c r="N366" s="2"/>
      <c r="O366" s="2"/>
      <c r="P366" s="2"/>
      <c r="Q366" s="2">
        <v>4418.6499999999996</v>
      </c>
      <c r="R366" s="2"/>
      <c r="S366" s="2"/>
      <c r="T366" s="2"/>
      <c r="U366" s="2"/>
      <c r="V366" s="40"/>
      <c r="W366" s="2">
        <v>4610.7299999999996</v>
      </c>
      <c r="X366" s="2"/>
      <c r="Y366" s="2"/>
      <c r="Z366" s="2"/>
      <c r="AA366" s="2"/>
      <c r="AB366" s="2"/>
      <c r="AC366" s="2">
        <v>4610.7299999999996</v>
      </c>
      <c r="AD366" s="2"/>
      <c r="AE366" s="2"/>
      <c r="AF366" s="2"/>
      <c r="AG366" s="2"/>
      <c r="AH366" s="40"/>
      <c r="AI366" s="2">
        <v>4764.28</v>
      </c>
      <c r="AJ366" s="2"/>
      <c r="AK366" s="2"/>
      <c r="AL366" s="2"/>
      <c r="AM366" s="2"/>
      <c r="AN366" s="2"/>
      <c r="AO366" s="11" t="s">
        <v>535</v>
      </c>
    </row>
    <row r="367" spans="1:41" ht="261" customHeight="1" thickBot="1" x14ac:dyDescent="0.3">
      <c r="A367" s="335"/>
      <c r="B367" s="351"/>
      <c r="C367" s="114" t="s">
        <v>347</v>
      </c>
      <c r="D367" s="73" t="s">
        <v>475</v>
      </c>
      <c r="E367" s="2">
        <v>4245.66</v>
      </c>
      <c r="F367" s="2"/>
      <c r="G367" s="2"/>
      <c r="H367" s="2"/>
      <c r="I367" s="2"/>
      <c r="J367" s="2"/>
      <c r="K367" s="2">
        <v>4418.6499999999996</v>
      </c>
      <c r="L367" s="2"/>
      <c r="M367" s="2"/>
      <c r="N367" s="2"/>
      <c r="O367" s="2"/>
      <c r="P367" s="2"/>
      <c r="Q367" s="2">
        <v>4418.6499999999996</v>
      </c>
      <c r="R367" s="2"/>
      <c r="S367" s="2"/>
      <c r="T367" s="2"/>
      <c r="U367" s="2"/>
      <c r="V367" s="40"/>
      <c r="W367" s="2">
        <v>4610.7299999999996</v>
      </c>
      <c r="X367" s="2"/>
      <c r="Y367" s="2"/>
      <c r="Z367" s="2"/>
      <c r="AA367" s="2"/>
      <c r="AB367" s="2"/>
      <c r="AC367" s="2">
        <v>4610.7299999999996</v>
      </c>
      <c r="AD367" s="2"/>
      <c r="AE367" s="2"/>
      <c r="AF367" s="2"/>
      <c r="AG367" s="2"/>
      <c r="AH367" s="40"/>
      <c r="AI367" s="2">
        <v>4764.28</v>
      </c>
      <c r="AJ367" s="2"/>
      <c r="AK367" s="2"/>
      <c r="AL367" s="2"/>
      <c r="AM367" s="2"/>
      <c r="AN367" s="2"/>
      <c r="AO367" s="11" t="s">
        <v>535</v>
      </c>
    </row>
    <row r="368" spans="1:41" ht="165" customHeight="1" thickBot="1" x14ac:dyDescent="0.3">
      <c r="A368" s="335"/>
      <c r="B368" s="351"/>
      <c r="C368" s="334" t="s">
        <v>406</v>
      </c>
      <c r="D368" s="73" t="s">
        <v>476</v>
      </c>
      <c r="E368" s="2">
        <v>2160.4699999999998</v>
      </c>
      <c r="F368" s="2">
        <v>2549.35</v>
      </c>
      <c r="G368" s="2">
        <v>2160.4699999999998</v>
      </c>
      <c r="H368" s="2">
        <v>2549.35</v>
      </c>
      <c r="I368" s="2"/>
      <c r="J368" s="2"/>
      <c r="K368" s="11">
        <v>2232.0500000000002</v>
      </c>
      <c r="L368" s="2">
        <v>2633.82</v>
      </c>
      <c r="M368" s="11">
        <v>2232.0500000000002</v>
      </c>
      <c r="N368" s="2">
        <v>2633.82</v>
      </c>
      <c r="O368" s="2"/>
      <c r="P368" s="2"/>
      <c r="Q368" s="2">
        <v>2232.0500000000002</v>
      </c>
      <c r="R368" s="2">
        <v>2633.82</v>
      </c>
      <c r="S368" s="2">
        <v>2232.0500000000002</v>
      </c>
      <c r="T368" s="2">
        <v>2633.82</v>
      </c>
      <c r="U368" s="2"/>
      <c r="V368" s="40"/>
      <c r="W368" s="11">
        <v>2325.56</v>
      </c>
      <c r="X368" s="2">
        <v>2744.16</v>
      </c>
      <c r="Y368" s="11">
        <v>2325.56</v>
      </c>
      <c r="Z368" s="2">
        <v>2744.16</v>
      </c>
      <c r="AA368" s="2"/>
      <c r="AB368" s="2"/>
      <c r="AC368" s="2">
        <v>2325.56</v>
      </c>
      <c r="AD368" s="2">
        <v>2744.16</v>
      </c>
      <c r="AE368" s="2">
        <v>2325.56</v>
      </c>
      <c r="AF368" s="2">
        <v>2744.16</v>
      </c>
      <c r="AG368" s="2"/>
      <c r="AH368" s="40"/>
      <c r="AI368" s="11">
        <v>2361.19</v>
      </c>
      <c r="AJ368" s="2">
        <v>2786.2</v>
      </c>
      <c r="AK368" s="11">
        <v>2361.19</v>
      </c>
      <c r="AL368" s="2">
        <v>2786.2</v>
      </c>
      <c r="AM368" s="2"/>
      <c r="AN368" s="2"/>
      <c r="AO368" s="11" t="s">
        <v>535</v>
      </c>
    </row>
    <row r="369" spans="1:41" ht="107.25" customHeight="1" thickBot="1" x14ac:dyDescent="0.3">
      <c r="A369" s="335"/>
      <c r="B369" s="351"/>
      <c r="C369" s="335"/>
      <c r="D369" s="73" t="s">
        <v>542</v>
      </c>
      <c r="E369" s="2">
        <v>2926.47</v>
      </c>
      <c r="F369" s="2"/>
      <c r="G369" s="2">
        <v>2926.47</v>
      </c>
      <c r="H369" s="2"/>
      <c r="I369" s="2">
        <v>3055.21</v>
      </c>
      <c r="J369" s="2"/>
      <c r="K369" s="2">
        <v>3016.66</v>
      </c>
      <c r="L369" s="2"/>
      <c r="M369" s="2">
        <v>3016.66</v>
      </c>
      <c r="N369" s="2"/>
      <c r="O369" s="2">
        <v>3105.35</v>
      </c>
      <c r="P369" s="2"/>
      <c r="Q369" s="2"/>
      <c r="R369" s="2"/>
      <c r="S369" s="2"/>
      <c r="T369" s="2"/>
      <c r="U369" s="2"/>
      <c r="V369" s="40"/>
      <c r="W369" s="2"/>
      <c r="X369" s="2"/>
      <c r="Y369" s="2"/>
      <c r="Z369" s="2"/>
      <c r="AA369" s="2"/>
      <c r="AB369" s="2"/>
      <c r="AC369" s="2"/>
      <c r="AD369" s="2"/>
      <c r="AE369" s="2"/>
      <c r="AF369" s="2"/>
      <c r="AG369" s="2"/>
      <c r="AH369" s="40"/>
      <c r="AI369" s="2"/>
      <c r="AJ369" s="2"/>
      <c r="AK369" s="2"/>
      <c r="AL369" s="2"/>
      <c r="AM369" s="2"/>
      <c r="AN369" s="2"/>
      <c r="AO369" s="11" t="s">
        <v>546</v>
      </c>
    </row>
    <row r="370" spans="1:41" ht="261" customHeight="1" thickBot="1" x14ac:dyDescent="0.3">
      <c r="A370" s="335"/>
      <c r="B370" s="351"/>
      <c r="C370" s="335"/>
      <c r="D370" s="73" t="s">
        <v>536</v>
      </c>
      <c r="E370" s="2">
        <v>3632.53</v>
      </c>
      <c r="F370" s="2"/>
      <c r="G370" s="2">
        <v>3632.53</v>
      </c>
      <c r="H370" s="2"/>
      <c r="I370" s="2"/>
      <c r="J370" s="2"/>
      <c r="K370" s="11">
        <v>3780.64</v>
      </c>
      <c r="L370" s="2"/>
      <c r="M370" s="11">
        <v>3780.64</v>
      </c>
      <c r="N370" s="2"/>
      <c r="O370" s="2"/>
      <c r="P370" s="2"/>
      <c r="Q370" s="2">
        <v>3780.64</v>
      </c>
      <c r="R370" s="2"/>
      <c r="S370" s="2">
        <v>3780.64</v>
      </c>
      <c r="T370" s="2"/>
      <c r="U370" s="2"/>
      <c r="V370" s="40"/>
      <c r="W370" s="11">
        <v>3966.84</v>
      </c>
      <c r="X370" s="2"/>
      <c r="Y370" s="11">
        <v>3966.84</v>
      </c>
      <c r="Z370" s="2"/>
      <c r="AA370" s="2"/>
      <c r="AB370" s="2"/>
      <c r="AC370" s="2">
        <v>3966.84</v>
      </c>
      <c r="AD370" s="2"/>
      <c r="AE370" s="2">
        <v>3966.84</v>
      </c>
      <c r="AF370" s="2"/>
      <c r="AG370" s="2"/>
      <c r="AH370" s="40"/>
      <c r="AI370" s="11">
        <v>3971.57</v>
      </c>
      <c r="AJ370" s="2"/>
      <c r="AK370" s="11">
        <v>3971.57</v>
      </c>
      <c r="AL370" s="2"/>
      <c r="AM370" s="2"/>
      <c r="AN370" s="2"/>
      <c r="AO370" s="11" t="s">
        <v>535</v>
      </c>
    </row>
    <row r="371" spans="1:41" ht="33" customHeight="1" thickBot="1" x14ac:dyDescent="0.3">
      <c r="A371" s="335"/>
      <c r="B371" s="351"/>
      <c r="C371" s="334" t="s">
        <v>407</v>
      </c>
      <c r="D371" s="73" t="s">
        <v>565</v>
      </c>
      <c r="E371" s="2">
        <v>402.57</v>
      </c>
      <c r="F371" s="2">
        <v>402.57</v>
      </c>
      <c r="G371" s="2"/>
      <c r="H371" s="2"/>
      <c r="I371" s="2"/>
      <c r="J371" s="2"/>
      <c r="K371" s="11">
        <v>419.06</v>
      </c>
      <c r="L371" s="2">
        <v>419.06</v>
      </c>
      <c r="M371" s="11"/>
      <c r="N371" s="2"/>
      <c r="O371" s="2"/>
      <c r="P371" s="2"/>
      <c r="Q371" s="2">
        <v>419.06</v>
      </c>
      <c r="R371" s="2">
        <v>419.06</v>
      </c>
      <c r="S371" s="2"/>
      <c r="T371" s="2"/>
      <c r="U371" s="2"/>
      <c r="V371" s="40"/>
      <c r="W371" s="11">
        <v>437.84</v>
      </c>
      <c r="X371" s="2">
        <v>437.84</v>
      </c>
      <c r="Y371" s="11"/>
      <c r="Z371" s="2"/>
      <c r="AA371" s="2"/>
      <c r="AB371" s="2"/>
      <c r="AC371" s="2">
        <v>437.84</v>
      </c>
      <c r="AD371" s="2">
        <v>437.84</v>
      </c>
      <c r="AE371" s="2"/>
      <c r="AF371" s="2"/>
      <c r="AG371" s="2"/>
      <c r="AH371" s="40"/>
      <c r="AI371" s="11">
        <v>1880.12</v>
      </c>
      <c r="AJ371" s="2">
        <v>1880.12</v>
      </c>
      <c r="AK371" s="11"/>
      <c r="AL371" s="2"/>
      <c r="AM371" s="2"/>
      <c r="AN371" s="2"/>
      <c r="AO371" s="11" t="s">
        <v>535</v>
      </c>
    </row>
    <row r="372" spans="1:41" ht="168" customHeight="1" thickBot="1" x14ac:dyDescent="0.3">
      <c r="A372" s="335"/>
      <c r="B372" s="351"/>
      <c r="C372" s="335"/>
      <c r="D372" s="73" t="s">
        <v>476</v>
      </c>
      <c r="E372" s="2">
        <v>2160.4699999999998</v>
      </c>
      <c r="F372" s="2">
        <v>2549.35</v>
      </c>
      <c r="G372" s="2">
        <v>2160.4699999999998</v>
      </c>
      <c r="H372" s="2">
        <v>2549.35</v>
      </c>
      <c r="I372" s="2"/>
      <c r="J372" s="2"/>
      <c r="K372" s="11">
        <v>2232.0500000000002</v>
      </c>
      <c r="L372" s="2">
        <v>2633.82</v>
      </c>
      <c r="M372" s="11">
        <v>2232.0500000000002</v>
      </c>
      <c r="N372" s="2">
        <v>2633.82</v>
      </c>
      <c r="O372" s="2"/>
      <c r="P372" s="2"/>
      <c r="Q372" s="2">
        <v>2232.0500000000002</v>
      </c>
      <c r="R372" s="2">
        <v>2633.82</v>
      </c>
      <c r="S372" s="2">
        <v>2232.0500000000002</v>
      </c>
      <c r="T372" s="2">
        <v>2633.82</v>
      </c>
      <c r="U372" s="2"/>
      <c r="V372" s="40"/>
      <c r="W372" s="11">
        <v>2325.56</v>
      </c>
      <c r="X372" s="2">
        <v>2744.16</v>
      </c>
      <c r="Y372" s="11">
        <v>2325.56</v>
      </c>
      <c r="Z372" s="2">
        <v>2744.16</v>
      </c>
      <c r="AA372" s="2"/>
      <c r="AB372" s="2"/>
      <c r="AC372" s="2">
        <v>2325.56</v>
      </c>
      <c r="AD372" s="2">
        <v>2744.16</v>
      </c>
      <c r="AE372" s="2">
        <v>2325.56</v>
      </c>
      <c r="AF372" s="2">
        <v>2744.16</v>
      </c>
      <c r="AG372" s="2"/>
      <c r="AH372" s="40"/>
      <c r="AI372" s="11">
        <v>2361.19</v>
      </c>
      <c r="AJ372" s="2">
        <v>2786.2</v>
      </c>
      <c r="AK372" s="11">
        <v>2361.19</v>
      </c>
      <c r="AL372" s="2">
        <v>2786.2</v>
      </c>
      <c r="AM372" s="2"/>
      <c r="AN372" s="2"/>
      <c r="AO372" s="11" t="s">
        <v>535</v>
      </c>
    </row>
    <row r="373" spans="1:41" ht="261" customHeight="1" thickBot="1" x14ac:dyDescent="0.3">
      <c r="A373" s="336"/>
      <c r="B373" s="357"/>
      <c r="C373" s="336"/>
      <c r="D373" s="73" t="s">
        <v>478</v>
      </c>
      <c r="E373" s="2">
        <v>3632.53</v>
      </c>
      <c r="F373" s="2"/>
      <c r="G373" s="2">
        <v>3632.53</v>
      </c>
      <c r="H373" s="2"/>
      <c r="I373" s="2"/>
      <c r="J373" s="2"/>
      <c r="K373" s="11">
        <v>3780.64</v>
      </c>
      <c r="L373" s="2"/>
      <c r="M373" s="11">
        <v>3780.64</v>
      </c>
      <c r="N373" s="2"/>
      <c r="O373" s="2"/>
      <c r="P373" s="2"/>
      <c r="Q373" s="2">
        <v>3780.64</v>
      </c>
      <c r="R373" s="2"/>
      <c r="S373" s="2">
        <v>3780.64</v>
      </c>
      <c r="T373" s="2"/>
      <c r="U373" s="2"/>
      <c r="V373" s="40"/>
      <c r="W373" s="11">
        <v>3966.84</v>
      </c>
      <c r="X373" s="2"/>
      <c r="Y373" s="11">
        <v>3966.84</v>
      </c>
      <c r="Z373" s="2"/>
      <c r="AA373" s="2"/>
      <c r="AB373" s="2"/>
      <c r="AC373" s="2">
        <v>3966.84</v>
      </c>
      <c r="AD373" s="2"/>
      <c r="AE373" s="2">
        <v>3966.84</v>
      </c>
      <c r="AF373" s="2"/>
      <c r="AG373" s="2"/>
      <c r="AH373" s="40"/>
      <c r="AI373" s="11">
        <v>3971.57</v>
      </c>
      <c r="AJ373" s="2"/>
      <c r="AK373" s="11">
        <v>3971.57</v>
      </c>
      <c r="AL373" s="2"/>
      <c r="AM373" s="2"/>
      <c r="AN373" s="2"/>
      <c r="AO373" s="11" t="s">
        <v>535</v>
      </c>
    </row>
    <row r="374" spans="1:41" ht="34.5" customHeight="1" thickBot="1" x14ac:dyDescent="0.3">
      <c r="A374" s="334">
        <v>29</v>
      </c>
      <c r="B374" s="337" t="s">
        <v>60</v>
      </c>
      <c r="C374" s="346" t="s">
        <v>348</v>
      </c>
      <c r="D374" s="73" t="s">
        <v>59</v>
      </c>
      <c r="E374" s="2">
        <v>2938.86</v>
      </c>
      <c r="F374" s="2">
        <v>3467.85</v>
      </c>
      <c r="G374" s="2">
        <v>2938.86</v>
      </c>
      <c r="H374" s="2">
        <v>3467.85</v>
      </c>
      <c r="I374" s="2">
        <v>2810.72</v>
      </c>
      <c r="J374" s="2"/>
      <c r="K374" s="11">
        <v>2992.75</v>
      </c>
      <c r="L374" s="2">
        <v>3531.45</v>
      </c>
      <c r="M374" s="11">
        <v>2992.75</v>
      </c>
      <c r="N374" s="2">
        <v>3531.45</v>
      </c>
      <c r="O374" s="2">
        <v>2926</v>
      </c>
      <c r="P374" s="2"/>
      <c r="Q374" s="2">
        <v>2992.75</v>
      </c>
      <c r="R374" s="2">
        <v>3531.45</v>
      </c>
      <c r="S374" s="2">
        <v>2992.75</v>
      </c>
      <c r="T374" s="2">
        <v>3531.45</v>
      </c>
      <c r="U374" s="2">
        <v>2926</v>
      </c>
      <c r="V374" s="40"/>
      <c r="W374" s="11">
        <v>3163.27</v>
      </c>
      <c r="X374" s="2">
        <v>3732.66</v>
      </c>
      <c r="Y374" s="11">
        <v>3163.27</v>
      </c>
      <c r="Z374" s="2">
        <v>3732.66</v>
      </c>
      <c r="AA374" s="2">
        <v>3094.32</v>
      </c>
      <c r="AB374" s="2"/>
      <c r="AC374" s="2">
        <v>3163.27</v>
      </c>
      <c r="AD374" s="2">
        <v>3732.66</v>
      </c>
      <c r="AE374" s="2">
        <v>3163.27</v>
      </c>
      <c r="AF374" s="2">
        <v>3732.66</v>
      </c>
      <c r="AG374" s="2">
        <v>3094.32</v>
      </c>
      <c r="AH374" s="40"/>
      <c r="AI374" s="11">
        <v>3618.15</v>
      </c>
      <c r="AJ374" s="2">
        <v>4269.42</v>
      </c>
      <c r="AK374" s="11">
        <v>3618.15</v>
      </c>
      <c r="AL374" s="2">
        <v>4269.42</v>
      </c>
      <c r="AM374" s="2">
        <v>3521.14</v>
      </c>
      <c r="AN374" s="2"/>
      <c r="AO374" s="11" t="s">
        <v>511</v>
      </c>
    </row>
    <row r="375" spans="1:41" ht="34.5" customHeight="1" thickBot="1" x14ac:dyDescent="0.3">
      <c r="A375" s="335"/>
      <c r="B375" s="338"/>
      <c r="C375" s="347"/>
      <c r="D375" s="93" t="s">
        <v>593</v>
      </c>
      <c r="E375" s="2">
        <v>744.04</v>
      </c>
      <c r="F375" s="2">
        <v>877.97</v>
      </c>
      <c r="G375" s="2"/>
      <c r="H375" s="2"/>
      <c r="I375" s="2"/>
      <c r="J375" s="2"/>
      <c r="K375" s="11">
        <v>769.23</v>
      </c>
      <c r="L375" s="2">
        <v>907.69</v>
      </c>
      <c r="M375" s="11"/>
      <c r="N375" s="2"/>
      <c r="O375" s="2"/>
      <c r="P375" s="2"/>
      <c r="Q375" s="2">
        <v>769.23</v>
      </c>
      <c r="R375" s="2">
        <v>907.69</v>
      </c>
      <c r="S375" s="2"/>
      <c r="T375" s="2"/>
      <c r="U375" s="2"/>
      <c r="V375" s="40"/>
      <c r="W375" s="11">
        <v>803.46</v>
      </c>
      <c r="X375" s="2">
        <v>948.08</v>
      </c>
      <c r="Y375" s="11"/>
      <c r="Z375" s="2"/>
      <c r="AA375" s="2"/>
      <c r="AB375" s="2"/>
      <c r="AC375" s="2">
        <v>803.46</v>
      </c>
      <c r="AD375" s="2">
        <v>948.08</v>
      </c>
      <c r="AE375" s="2"/>
      <c r="AF375" s="2"/>
      <c r="AG375" s="2"/>
      <c r="AH375" s="40"/>
      <c r="AI375" s="11">
        <v>831.75</v>
      </c>
      <c r="AJ375" s="2">
        <v>981.47</v>
      </c>
      <c r="AK375" s="11"/>
      <c r="AL375" s="2"/>
      <c r="AM375" s="2"/>
      <c r="AN375" s="2"/>
      <c r="AO375" s="107" t="s">
        <v>607</v>
      </c>
    </row>
    <row r="376" spans="1:41" ht="34.5" customHeight="1" thickBot="1" x14ac:dyDescent="0.3">
      <c r="A376" s="335"/>
      <c r="B376" s="338"/>
      <c r="C376" s="120" t="s">
        <v>349</v>
      </c>
      <c r="D376" s="73" t="s">
        <v>59</v>
      </c>
      <c r="E376" s="2">
        <v>2938.86</v>
      </c>
      <c r="F376" s="2">
        <v>3467.85</v>
      </c>
      <c r="G376" s="2">
        <v>2938.86</v>
      </c>
      <c r="H376" s="2">
        <v>3467.85</v>
      </c>
      <c r="I376" s="2">
        <v>2810.72</v>
      </c>
      <c r="J376" s="2"/>
      <c r="K376" s="11">
        <v>2992.75</v>
      </c>
      <c r="L376" s="2">
        <v>3531.45</v>
      </c>
      <c r="M376" s="11">
        <v>2992.75</v>
      </c>
      <c r="N376" s="2">
        <v>3531.45</v>
      </c>
      <c r="O376" s="2">
        <v>2926</v>
      </c>
      <c r="P376" s="2"/>
      <c r="Q376" s="2">
        <v>2992.75</v>
      </c>
      <c r="R376" s="2">
        <v>3531.45</v>
      </c>
      <c r="S376" s="2">
        <v>2992.75</v>
      </c>
      <c r="T376" s="2">
        <v>3531.45</v>
      </c>
      <c r="U376" s="2">
        <v>2926</v>
      </c>
      <c r="V376" s="40"/>
      <c r="W376" s="11">
        <v>3163.27</v>
      </c>
      <c r="X376" s="2">
        <v>3732.66</v>
      </c>
      <c r="Y376" s="11">
        <v>3163.27</v>
      </c>
      <c r="Z376" s="2">
        <v>3732.66</v>
      </c>
      <c r="AA376" s="2">
        <v>3094.32</v>
      </c>
      <c r="AB376" s="2"/>
      <c r="AC376" s="2">
        <v>3163.27</v>
      </c>
      <c r="AD376" s="2">
        <v>3732.66</v>
      </c>
      <c r="AE376" s="2">
        <v>3163.27</v>
      </c>
      <c r="AF376" s="2">
        <v>3732.66</v>
      </c>
      <c r="AG376" s="2">
        <v>3094.32</v>
      </c>
      <c r="AH376" s="40"/>
      <c r="AI376" s="11">
        <v>3618.15</v>
      </c>
      <c r="AJ376" s="2">
        <v>4269.42</v>
      </c>
      <c r="AK376" s="11">
        <v>3618.15</v>
      </c>
      <c r="AL376" s="2">
        <v>4269.42</v>
      </c>
      <c r="AM376" s="2">
        <v>3521.14</v>
      </c>
      <c r="AN376" s="2"/>
      <c r="AO376" s="11" t="s">
        <v>511</v>
      </c>
    </row>
    <row r="377" spans="1:41" ht="34.5" customHeight="1" thickBot="1" x14ac:dyDescent="0.3">
      <c r="A377" s="335"/>
      <c r="B377" s="338"/>
      <c r="C377" s="55" t="s">
        <v>350</v>
      </c>
      <c r="D377" s="73" t="s">
        <v>59</v>
      </c>
      <c r="E377" s="2">
        <v>2938.86</v>
      </c>
      <c r="F377" s="2">
        <v>3467.85</v>
      </c>
      <c r="G377" s="2">
        <v>2938.86</v>
      </c>
      <c r="H377" s="2">
        <v>3467.85</v>
      </c>
      <c r="I377" s="2">
        <v>2810.72</v>
      </c>
      <c r="J377" s="2"/>
      <c r="K377" s="11">
        <v>2992.75</v>
      </c>
      <c r="L377" s="2">
        <v>3531.45</v>
      </c>
      <c r="M377" s="11">
        <v>2992.75</v>
      </c>
      <c r="N377" s="2">
        <v>3531.45</v>
      </c>
      <c r="O377" s="2">
        <v>2926</v>
      </c>
      <c r="P377" s="2"/>
      <c r="Q377" s="2">
        <v>2992.75</v>
      </c>
      <c r="R377" s="2">
        <v>3531.45</v>
      </c>
      <c r="S377" s="2">
        <v>2992.75</v>
      </c>
      <c r="T377" s="2">
        <v>3531.45</v>
      </c>
      <c r="U377" s="2">
        <v>2926</v>
      </c>
      <c r="V377" s="40"/>
      <c r="W377" s="11">
        <v>3163.27</v>
      </c>
      <c r="X377" s="2">
        <v>3732.66</v>
      </c>
      <c r="Y377" s="11">
        <v>3163.27</v>
      </c>
      <c r="Z377" s="2">
        <v>3732.66</v>
      </c>
      <c r="AA377" s="2">
        <v>3094.32</v>
      </c>
      <c r="AB377" s="2"/>
      <c r="AC377" s="2">
        <v>3163.27</v>
      </c>
      <c r="AD377" s="2">
        <v>3732.66</v>
      </c>
      <c r="AE377" s="2">
        <v>3163.27</v>
      </c>
      <c r="AF377" s="2">
        <v>3732.66</v>
      </c>
      <c r="AG377" s="2">
        <v>3094.32</v>
      </c>
      <c r="AH377" s="40"/>
      <c r="AI377" s="11">
        <v>3618.15</v>
      </c>
      <c r="AJ377" s="2">
        <v>4269.42</v>
      </c>
      <c r="AK377" s="11">
        <v>3618.15</v>
      </c>
      <c r="AL377" s="2">
        <v>4269.42</v>
      </c>
      <c r="AM377" s="2">
        <v>3521.14</v>
      </c>
      <c r="AN377" s="2"/>
      <c r="AO377" s="11" t="s">
        <v>511</v>
      </c>
    </row>
    <row r="378" spans="1:41" ht="34.5" customHeight="1" thickBot="1" x14ac:dyDescent="0.3">
      <c r="A378" s="335"/>
      <c r="B378" s="338"/>
      <c r="C378" s="55" t="s">
        <v>351</v>
      </c>
      <c r="D378" s="73" t="s">
        <v>59</v>
      </c>
      <c r="E378" s="2">
        <v>2938.86</v>
      </c>
      <c r="F378" s="2">
        <v>3467.85</v>
      </c>
      <c r="G378" s="2">
        <v>2938.86</v>
      </c>
      <c r="H378" s="2">
        <v>3467.85</v>
      </c>
      <c r="I378" s="2">
        <v>2810.72</v>
      </c>
      <c r="J378" s="2"/>
      <c r="K378" s="11">
        <v>2992.75</v>
      </c>
      <c r="L378" s="2">
        <v>3531.45</v>
      </c>
      <c r="M378" s="11">
        <v>2992.75</v>
      </c>
      <c r="N378" s="2">
        <v>3531.45</v>
      </c>
      <c r="O378" s="2">
        <v>2926</v>
      </c>
      <c r="P378" s="2"/>
      <c r="Q378" s="2">
        <v>2992.75</v>
      </c>
      <c r="R378" s="2">
        <v>3531.45</v>
      </c>
      <c r="S378" s="2">
        <v>2992.75</v>
      </c>
      <c r="T378" s="2">
        <v>3531.45</v>
      </c>
      <c r="U378" s="2">
        <v>2926</v>
      </c>
      <c r="V378" s="40"/>
      <c r="W378" s="11">
        <v>3163.27</v>
      </c>
      <c r="X378" s="2">
        <v>3732.66</v>
      </c>
      <c r="Y378" s="11">
        <v>3163.27</v>
      </c>
      <c r="Z378" s="2">
        <v>3732.66</v>
      </c>
      <c r="AA378" s="2">
        <v>3094.32</v>
      </c>
      <c r="AB378" s="2"/>
      <c r="AC378" s="2">
        <v>3163.27</v>
      </c>
      <c r="AD378" s="2">
        <v>3732.66</v>
      </c>
      <c r="AE378" s="2">
        <v>3163.27</v>
      </c>
      <c r="AF378" s="2">
        <v>3732.66</v>
      </c>
      <c r="AG378" s="2">
        <v>3094.32</v>
      </c>
      <c r="AH378" s="40"/>
      <c r="AI378" s="11">
        <v>3618.15</v>
      </c>
      <c r="AJ378" s="2">
        <v>4269.42</v>
      </c>
      <c r="AK378" s="11">
        <v>3618.15</v>
      </c>
      <c r="AL378" s="2">
        <v>4269.42</v>
      </c>
      <c r="AM378" s="2">
        <v>3521.14</v>
      </c>
      <c r="AN378" s="2"/>
      <c r="AO378" s="11" t="s">
        <v>511</v>
      </c>
    </row>
    <row r="379" spans="1:41" ht="34.5" customHeight="1" thickBot="1" x14ac:dyDescent="0.3">
      <c r="A379" s="335"/>
      <c r="B379" s="338"/>
      <c r="C379" s="353" t="s">
        <v>352</v>
      </c>
      <c r="D379" s="73" t="s">
        <v>59</v>
      </c>
      <c r="E379" s="2">
        <v>2938.86</v>
      </c>
      <c r="F379" s="2">
        <v>3467.85</v>
      </c>
      <c r="G379" s="2">
        <v>2938.86</v>
      </c>
      <c r="H379" s="2">
        <v>3467.85</v>
      </c>
      <c r="I379" s="2">
        <v>2810.72</v>
      </c>
      <c r="J379" s="2"/>
      <c r="K379" s="11">
        <v>2992.75</v>
      </c>
      <c r="L379" s="2">
        <v>3531.45</v>
      </c>
      <c r="M379" s="11">
        <v>2992.75</v>
      </c>
      <c r="N379" s="2">
        <v>3531.45</v>
      </c>
      <c r="O379" s="2">
        <v>2926</v>
      </c>
      <c r="P379" s="2"/>
      <c r="Q379" s="2">
        <v>2992.75</v>
      </c>
      <c r="R379" s="2">
        <v>3531.45</v>
      </c>
      <c r="S379" s="2">
        <v>2992.75</v>
      </c>
      <c r="T379" s="2">
        <v>3531.45</v>
      </c>
      <c r="U379" s="2">
        <v>2926</v>
      </c>
      <c r="V379" s="40"/>
      <c r="W379" s="11">
        <v>3163.27</v>
      </c>
      <c r="X379" s="2">
        <v>3732.66</v>
      </c>
      <c r="Y379" s="11">
        <v>3163.27</v>
      </c>
      <c r="Z379" s="2">
        <v>3732.66</v>
      </c>
      <c r="AA379" s="2">
        <v>3094.32</v>
      </c>
      <c r="AB379" s="2"/>
      <c r="AC379" s="2">
        <v>3163.27</v>
      </c>
      <c r="AD379" s="2">
        <v>3732.66</v>
      </c>
      <c r="AE379" s="2">
        <v>3163.27</v>
      </c>
      <c r="AF379" s="2">
        <v>3732.66</v>
      </c>
      <c r="AG379" s="2">
        <v>3094.32</v>
      </c>
      <c r="AH379" s="40"/>
      <c r="AI379" s="11">
        <v>3618.15</v>
      </c>
      <c r="AJ379" s="2">
        <v>4269.42</v>
      </c>
      <c r="AK379" s="11">
        <v>3618.15</v>
      </c>
      <c r="AL379" s="2">
        <v>4269.42</v>
      </c>
      <c r="AM379" s="2">
        <v>3521.14</v>
      </c>
      <c r="AN379" s="2"/>
      <c r="AO379" s="11" t="s">
        <v>511</v>
      </c>
    </row>
    <row r="380" spans="1:41" ht="24.75" customHeight="1" thickBot="1" x14ac:dyDescent="0.3">
      <c r="A380" s="335"/>
      <c r="B380" s="338"/>
      <c r="C380" s="353"/>
      <c r="D380" s="73" t="s">
        <v>437</v>
      </c>
      <c r="E380" s="2">
        <v>1432</v>
      </c>
      <c r="F380" s="2">
        <v>1689.76</v>
      </c>
      <c r="G380" s="2"/>
      <c r="H380" s="2"/>
      <c r="I380" s="2"/>
      <c r="J380" s="2"/>
      <c r="K380" s="2">
        <v>1490.74</v>
      </c>
      <c r="L380" s="2">
        <v>1759.07</v>
      </c>
      <c r="M380" s="2"/>
      <c r="N380" s="2"/>
      <c r="O380" s="2"/>
      <c r="P380" s="2"/>
      <c r="Q380" s="2">
        <v>1490.74</v>
      </c>
      <c r="R380" s="2">
        <v>1759.07</v>
      </c>
      <c r="S380" s="2">
        <v>0</v>
      </c>
      <c r="T380" s="2">
        <v>0</v>
      </c>
      <c r="U380" s="2">
        <v>0</v>
      </c>
      <c r="V380" s="40"/>
      <c r="W380" s="2">
        <v>1527.27</v>
      </c>
      <c r="X380" s="2">
        <v>1802.18</v>
      </c>
      <c r="Y380" s="2"/>
      <c r="Z380" s="2"/>
      <c r="AA380" s="2"/>
      <c r="AB380" s="2"/>
      <c r="AC380" s="2">
        <v>1527.27</v>
      </c>
      <c r="AD380" s="2">
        <v>1802.18</v>
      </c>
      <c r="AE380" s="2"/>
      <c r="AF380" s="2"/>
      <c r="AG380" s="2"/>
      <c r="AH380" s="40"/>
      <c r="AI380" s="2">
        <v>1547.11</v>
      </c>
      <c r="AJ380" s="2">
        <v>1825.59</v>
      </c>
      <c r="AK380" s="2"/>
      <c r="AL380" s="2"/>
      <c r="AM380" s="2"/>
      <c r="AN380" s="2"/>
      <c r="AO380" s="11" t="s">
        <v>508</v>
      </c>
    </row>
    <row r="381" spans="1:41" ht="34.5" customHeight="1" thickBot="1" x14ac:dyDescent="0.3">
      <c r="A381" s="335"/>
      <c r="B381" s="338"/>
      <c r="C381" s="55" t="s">
        <v>353</v>
      </c>
      <c r="D381" s="73" t="s">
        <v>59</v>
      </c>
      <c r="E381" s="2">
        <v>2938.86</v>
      </c>
      <c r="F381" s="2">
        <v>3467.85</v>
      </c>
      <c r="G381" s="2">
        <v>2938.86</v>
      </c>
      <c r="H381" s="2">
        <v>3467.85</v>
      </c>
      <c r="I381" s="2">
        <v>2810.72</v>
      </c>
      <c r="J381" s="2"/>
      <c r="K381" s="11">
        <v>2992.75</v>
      </c>
      <c r="L381" s="2">
        <v>3531.45</v>
      </c>
      <c r="M381" s="11">
        <v>2992.75</v>
      </c>
      <c r="N381" s="2">
        <v>3531.45</v>
      </c>
      <c r="O381" s="2">
        <v>2926</v>
      </c>
      <c r="P381" s="2"/>
      <c r="Q381" s="2">
        <v>2992.75</v>
      </c>
      <c r="R381" s="2">
        <v>3531.45</v>
      </c>
      <c r="S381" s="2">
        <v>2992.75</v>
      </c>
      <c r="T381" s="2">
        <v>3531.45</v>
      </c>
      <c r="U381" s="2">
        <v>2926</v>
      </c>
      <c r="V381" s="40"/>
      <c r="W381" s="11">
        <v>3163.27</v>
      </c>
      <c r="X381" s="2">
        <v>3732.66</v>
      </c>
      <c r="Y381" s="11">
        <v>3163.27</v>
      </c>
      <c r="Z381" s="2">
        <v>3732.66</v>
      </c>
      <c r="AA381" s="2">
        <v>3094.32</v>
      </c>
      <c r="AB381" s="2"/>
      <c r="AC381" s="2">
        <v>3163.27</v>
      </c>
      <c r="AD381" s="2">
        <v>3732.66</v>
      </c>
      <c r="AE381" s="2">
        <v>3163.27</v>
      </c>
      <c r="AF381" s="2">
        <v>3732.66</v>
      </c>
      <c r="AG381" s="2">
        <v>3094.32</v>
      </c>
      <c r="AH381" s="40"/>
      <c r="AI381" s="11">
        <v>3618.15</v>
      </c>
      <c r="AJ381" s="2">
        <v>4269.42</v>
      </c>
      <c r="AK381" s="11">
        <v>3618.15</v>
      </c>
      <c r="AL381" s="2">
        <v>4269.42</v>
      </c>
      <c r="AM381" s="2">
        <v>3521.14</v>
      </c>
      <c r="AN381" s="2"/>
      <c r="AO381" s="11" t="s">
        <v>511</v>
      </c>
    </row>
    <row r="382" spans="1:41" ht="34.5" customHeight="1" thickBot="1" x14ac:dyDescent="0.3">
      <c r="A382" s="335"/>
      <c r="B382" s="338"/>
      <c r="C382" s="121" t="s">
        <v>354</v>
      </c>
      <c r="D382" s="73" t="s">
        <v>59</v>
      </c>
      <c r="E382" s="2">
        <v>2938.86</v>
      </c>
      <c r="F382" s="2">
        <v>3467.85</v>
      </c>
      <c r="G382" s="2">
        <v>2938.86</v>
      </c>
      <c r="H382" s="2">
        <v>3467.85</v>
      </c>
      <c r="I382" s="2">
        <v>2810.72</v>
      </c>
      <c r="J382" s="2"/>
      <c r="K382" s="11">
        <v>2992.75</v>
      </c>
      <c r="L382" s="2">
        <v>3531.45</v>
      </c>
      <c r="M382" s="11">
        <v>2992.75</v>
      </c>
      <c r="N382" s="2">
        <v>3531.45</v>
      </c>
      <c r="O382" s="2">
        <v>2926</v>
      </c>
      <c r="P382" s="2"/>
      <c r="Q382" s="2">
        <v>2992.75</v>
      </c>
      <c r="R382" s="2">
        <v>3531.45</v>
      </c>
      <c r="S382" s="2">
        <v>2992.75</v>
      </c>
      <c r="T382" s="2">
        <v>3531.45</v>
      </c>
      <c r="U382" s="2">
        <v>2926</v>
      </c>
      <c r="V382" s="40"/>
      <c r="W382" s="11">
        <v>3163.27</v>
      </c>
      <c r="X382" s="2">
        <v>3732.66</v>
      </c>
      <c r="Y382" s="11">
        <v>3163.27</v>
      </c>
      <c r="Z382" s="2">
        <v>3732.66</v>
      </c>
      <c r="AA382" s="2">
        <v>3094.32</v>
      </c>
      <c r="AB382" s="2"/>
      <c r="AC382" s="2">
        <v>3163.27</v>
      </c>
      <c r="AD382" s="2">
        <v>3732.66</v>
      </c>
      <c r="AE382" s="2">
        <v>3163.27</v>
      </c>
      <c r="AF382" s="2">
        <v>3732.66</v>
      </c>
      <c r="AG382" s="2">
        <v>3094.32</v>
      </c>
      <c r="AH382" s="40"/>
      <c r="AI382" s="11">
        <v>3618.15</v>
      </c>
      <c r="AJ382" s="2">
        <v>4269.42</v>
      </c>
      <c r="AK382" s="11">
        <v>3618.15</v>
      </c>
      <c r="AL382" s="2">
        <v>4269.42</v>
      </c>
      <c r="AM382" s="2">
        <v>3521.14</v>
      </c>
      <c r="AN382" s="2"/>
      <c r="AO382" s="11" t="s">
        <v>511</v>
      </c>
    </row>
    <row r="383" spans="1:41" ht="34.5" customHeight="1" thickBot="1" x14ac:dyDescent="0.3">
      <c r="A383" s="335"/>
      <c r="B383" s="338"/>
      <c r="C383" s="6" t="s">
        <v>355</v>
      </c>
      <c r="D383" s="73" t="s">
        <v>58</v>
      </c>
      <c r="E383" s="2">
        <v>1279</v>
      </c>
      <c r="F383" s="2">
        <v>1509.22</v>
      </c>
      <c r="G383" s="2"/>
      <c r="H383" s="2"/>
      <c r="I383" s="2"/>
      <c r="J383" s="2"/>
      <c r="K383" s="2">
        <v>1315.5</v>
      </c>
      <c r="L383" s="2">
        <v>1552.29</v>
      </c>
      <c r="M383" s="2"/>
      <c r="N383" s="2"/>
      <c r="O383" s="2"/>
      <c r="P383" s="2"/>
      <c r="Q383" s="2">
        <v>1315.5</v>
      </c>
      <c r="R383" s="2">
        <v>1552.29</v>
      </c>
      <c r="S383" s="2"/>
      <c r="T383" s="2"/>
      <c r="U383" s="2"/>
      <c r="V383" s="40"/>
      <c r="W383" s="2">
        <v>1353.67</v>
      </c>
      <c r="X383" s="2">
        <v>1597.33</v>
      </c>
      <c r="Y383" s="2"/>
      <c r="Z383" s="2"/>
      <c r="AA383" s="2"/>
      <c r="AB383" s="2"/>
      <c r="AC383" s="2">
        <v>1353.67</v>
      </c>
      <c r="AD383" s="2">
        <v>1597.33</v>
      </c>
      <c r="AE383" s="2"/>
      <c r="AF383" s="2"/>
      <c r="AG383" s="2"/>
      <c r="AH383" s="40"/>
      <c r="AI383" s="2">
        <v>1393.19</v>
      </c>
      <c r="AJ383" s="2">
        <v>1643.96</v>
      </c>
      <c r="AK383" s="2"/>
      <c r="AL383" s="2"/>
      <c r="AM383" s="2"/>
      <c r="AN383" s="2"/>
      <c r="AO383" s="11" t="s">
        <v>504</v>
      </c>
    </row>
    <row r="384" spans="1:41" ht="18" customHeight="1" thickBot="1" x14ac:dyDescent="0.3">
      <c r="A384" s="334">
        <v>30</v>
      </c>
      <c r="B384" s="337" t="s">
        <v>57</v>
      </c>
      <c r="C384" s="6" t="s">
        <v>56</v>
      </c>
      <c r="D384" s="73" t="s">
        <v>55</v>
      </c>
      <c r="E384" s="2">
        <v>2421.02</v>
      </c>
      <c r="F384" s="2">
        <v>2421.02</v>
      </c>
      <c r="G384" s="2"/>
      <c r="H384" s="2"/>
      <c r="I384" s="2"/>
      <c r="J384" s="2"/>
      <c r="K384" s="2">
        <v>2520.3000000000002</v>
      </c>
      <c r="L384" s="2">
        <v>2520.3000000000002</v>
      </c>
      <c r="M384" s="2"/>
      <c r="N384" s="2"/>
      <c r="O384" s="2"/>
      <c r="P384" s="2"/>
      <c r="Q384" s="2">
        <v>2520.3000000000002</v>
      </c>
      <c r="R384" s="2">
        <v>2520.3000000000002</v>
      </c>
      <c r="S384" s="2"/>
      <c r="T384" s="2"/>
      <c r="U384" s="2"/>
      <c r="V384" s="40"/>
      <c r="W384" s="2">
        <v>2633.65</v>
      </c>
      <c r="X384" s="2">
        <v>2633.65</v>
      </c>
      <c r="Y384" s="2"/>
      <c r="Z384" s="2"/>
      <c r="AA384" s="2"/>
      <c r="AB384" s="2"/>
      <c r="AC384" s="2">
        <v>2633.65</v>
      </c>
      <c r="AD384" s="2">
        <v>2633.65</v>
      </c>
      <c r="AE384" s="2"/>
      <c r="AF384" s="2"/>
      <c r="AG384" s="2"/>
      <c r="AH384" s="40"/>
      <c r="AI384" s="2">
        <v>2738.82</v>
      </c>
      <c r="AJ384" s="2">
        <v>2738.82</v>
      </c>
      <c r="AK384" s="2"/>
      <c r="AL384" s="2"/>
      <c r="AM384" s="2"/>
      <c r="AN384" s="2"/>
      <c r="AO384" s="11" t="s">
        <v>492</v>
      </c>
    </row>
    <row r="385" spans="1:41" ht="18" customHeight="1" thickBot="1" x14ac:dyDescent="0.3">
      <c r="A385" s="335"/>
      <c r="B385" s="338"/>
      <c r="C385" s="26" t="s">
        <v>54</v>
      </c>
      <c r="D385" s="73" t="s">
        <v>485</v>
      </c>
      <c r="E385" s="2">
        <v>2190.25</v>
      </c>
      <c r="F385" s="2">
        <v>2190.25</v>
      </c>
      <c r="G385" s="2"/>
      <c r="H385" s="2"/>
      <c r="I385" s="2"/>
      <c r="J385" s="2"/>
      <c r="K385" s="11">
        <v>2278.31</v>
      </c>
      <c r="L385" s="11">
        <v>2278.31</v>
      </c>
      <c r="M385" s="11"/>
      <c r="N385" s="11"/>
      <c r="O385" s="2"/>
      <c r="P385" s="2"/>
      <c r="Q385" s="2">
        <v>2278.31</v>
      </c>
      <c r="R385" s="2">
        <v>2278.31</v>
      </c>
      <c r="S385" s="2"/>
      <c r="T385" s="2"/>
      <c r="U385" s="2"/>
      <c r="V385" s="40"/>
      <c r="W385" s="11">
        <v>2379.37</v>
      </c>
      <c r="X385" s="11">
        <v>2379.37</v>
      </c>
      <c r="Y385" s="11"/>
      <c r="Z385" s="11"/>
      <c r="AA385" s="2"/>
      <c r="AB385" s="2"/>
      <c r="AC385" s="2">
        <v>2379.37</v>
      </c>
      <c r="AD385" s="2">
        <v>2379.37</v>
      </c>
      <c r="AE385" s="2"/>
      <c r="AF385" s="2"/>
      <c r="AG385" s="2"/>
      <c r="AH385" s="40"/>
      <c r="AI385" s="11">
        <v>2466.35</v>
      </c>
      <c r="AJ385" s="11">
        <v>2466.35</v>
      </c>
      <c r="AK385" s="11"/>
      <c r="AL385" s="11"/>
      <c r="AM385" s="2"/>
      <c r="AN385" s="2"/>
      <c r="AO385" s="11" t="s">
        <v>502</v>
      </c>
    </row>
    <row r="386" spans="1:41" ht="18" customHeight="1" thickBot="1" x14ac:dyDescent="0.3">
      <c r="A386" s="335"/>
      <c r="B386" s="338"/>
      <c r="C386" s="354" t="s">
        <v>356</v>
      </c>
      <c r="D386" s="73" t="s">
        <v>485</v>
      </c>
      <c r="E386" s="2">
        <v>2190.25</v>
      </c>
      <c r="F386" s="2">
        <v>2190.25</v>
      </c>
      <c r="G386" s="2"/>
      <c r="H386" s="2"/>
      <c r="I386" s="2"/>
      <c r="J386" s="2"/>
      <c r="K386" s="11">
        <v>2278.31</v>
      </c>
      <c r="L386" s="11">
        <v>2278.31</v>
      </c>
      <c r="M386" s="11"/>
      <c r="N386" s="11"/>
      <c r="O386" s="2"/>
      <c r="P386" s="2"/>
      <c r="Q386" s="2">
        <v>2278.31</v>
      </c>
      <c r="R386" s="2">
        <v>2278.31</v>
      </c>
      <c r="S386" s="2"/>
      <c r="T386" s="2"/>
      <c r="U386" s="2"/>
      <c r="V386" s="40"/>
      <c r="W386" s="11">
        <v>2379.37</v>
      </c>
      <c r="X386" s="11">
        <v>2379.37</v>
      </c>
      <c r="Y386" s="11"/>
      <c r="Z386" s="11"/>
      <c r="AA386" s="2"/>
      <c r="AB386" s="2"/>
      <c r="AC386" s="2">
        <v>2379.37</v>
      </c>
      <c r="AD386" s="2">
        <v>2379.37</v>
      </c>
      <c r="AE386" s="2"/>
      <c r="AF386" s="2"/>
      <c r="AG386" s="2"/>
      <c r="AH386" s="40"/>
      <c r="AI386" s="11">
        <v>2466.35</v>
      </c>
      <c r="AJ386" s="11">
        <v>2466.35</v>
      </c>
      <c r="AK386" s="11"/>
      <c r="AL386" s="11"/>
      <c r="AM386" s="2"/>
      <c r="AN386" s="2"/>
      <c r="AO386" s="11" t="s">
        <v>502</v>
      </c>
    </row>
    <row r="387" spans="1:41" ht="18" customHeight="1" thickBot="1" x14ac:dyDescent="0.3">
      <c r="A387" s="335"/>
      <c r="B387" s="338"/>
      <c r="C387" s="355"/>
      <c r="D387" s="93" t="s">
        <v>604</v>
      </c>
      <c r="E387" s="2">
        <v>677.2</v>
      </c>
      <c r="F387" s="2">
        <v>799.1</v>
      </c>
      <c r="G387" s="2"/>
      <c r="H387" s="2"/>
      <c r="I387" s="2"/>
      <c r="J387" s="2"/>
      <c r="K387" s="11">
        <v>693.4</v>
      </c>
      <c r="L387" s="11">
        <v>818.21</v>
      </c>
      <c r="M387" s="11"/>
      <c r="N387" s="11"/>
      <c r="O387" s="2"/>
      <c r="P387" s="2"/>
      <c r="Q387" s="2">
        <v>693.4</v>
      </c>
      <c r="R387" s="2">
        <v>818.21</v>
      </c>
      <c r="S387" s="2"/>
      <c r="T387" s="2"/>
      <c r="U387" s="2"/>
      <c r="V387" s="40"/>
      <c r="W387" s="11">
        <v>726.33</v>
      </c>
      <c r="X387" s="11">
        <v>857.07</v>
      </c>
      <c r="Y387" s="11"/>
      <c r="Z387" s="11"/>
      <c r="AA387" s="2"/>
      <c r="AB387" s="2"/>
      <c r="AC387" s="2">
        <v>726.33</v>
      </c>
      <c r="AD387" s="2">
        <v>857.07</v>
      </c>
      <c r="AE387" s="2"/>
      <c r="AF387" s="2"/>
      <c r="AG387" s="2"/>
      <c r="AH387" s="40"/>
      <c r="AI387" s="11">
        <v>737.09</v>
      </c>
      <c r="AJ387" s="11">
        <v>869.77</v>
      </c>
      <c r="AK387" s="11"/>
      <c r="AL387" s="11"/>
      <c r="AM387" s="2"/>
      <c r="AN387" s="2"/>
      <c r="AO387" s="107" t="s">
        <v>607</v>
      </c>
    </row>
    <row r="388" spans="1:41" ht="18" customHeight="1" thickBot="1" x14ac:dyDescent="0.3">
      <c r="A388" s="335"/>
      <c r="B388" s="338"/>
      <c r="C388" s="53" t="s">
        <v>357</v>
      </c>
      <c r="D388" s="73" t="s">
        <v>485</v>
      </c>
      <c r="E388" s="2">
        <v>2190.25</v>
      </c>
      <c r="F388" s="2">
        <v>2190.25</v>
      </c>
      <c r="G388" s="2"/>
      <c r="H388" s="2"/>
      <c r="I388" s="2"/>
      <c r="J388" s="2"/>
      <c r="K388" s="11">
        <v>2278.31</v>
      </c>
      <c r="L388" s="11">
        <v>2278.31</v>
      </c>
      <c r="M388" s="11"/>
      <c r="N388" s="11"/>
      <c r="O388" s="2"/>
      <c r="P388" s="2"/>
      <c r="Q388" s="2">
        <v>2278.31</v>
      </c>
      <c r="R388" s="2">
        <v>2278.31</v>
      </c>
      <c r="S388" s="2"/>
      <c r="T388" s="2"/>
      <c r="U388" s="2"/>
      <c r="V388" s="40"/>
      <c r="W388" s="11">
        <v>2379.37</v>
      </c>
      <c r="X388" s="11">
        <v>2379.37</v>
      </c>
      <c r="Y388" s="11"/>
      <c r="Z388" s="11"/>
      <c r="AA388" s="2"/>
      <c r="AB388" s="2"/>
      <c r="AC388" s="2">
        <v>2379.37</v>
      </c>
      <c r="AD388" s="2">
        <v>2379.37</v>
      </c>
      <c r="AE388" s="2"/>
      <c r="AF388" s="2"/>
      <c r="AG388" s="2"/>
      <c r="AH388" s="40"/>
      <c r="AI388" s="11">
        <v>2466.35</v>
      </c>
      <c r="AJ388" s="11">
        <v>2466.35</v>
      </c>
      <c r="AK388" s="11"/>
      <c r="AL388" s="11"/>
      <c r="AM388" s="2"/>
      <c r="AN388" s="2"/>
      <c r="AO388" s="11" t="s">
        <v>502</v>
      </c>
    </row>
    <row r="389" spans="1:41" ht="18" customHeight="1" thickBot="1" x14ac:dyDescent="0.3">
      <c r="A389" s="336"/>
      <c r="B389" s="339"/>
      <c r="C389" s="58" t="s">
        <v>358</v>
      </c>
      <c r="D389" s="73" t="s">
        <v>485</v>
      </c>
      <c r="E389" s="2">
        <v>2190.25</v>
      </c>
      <c r="F389" s="2">
        <v>2190.25</v>
      </c>
      <c r="G389" s="2"/>
      <c r="H389" s="2"/>
      <c r="I389" s="2"/>
      <c r="J389" s="2"/>
      <c r="K389" s="11">
        <v>2278.31</v>
      </c>
      <c r="L389" s="11">
        <v>2278.31</v>
      </c>
      <c r="M389" s="11"/>
      <c r="N389" s="11"/>
      <c r="O389" s="2"/>
      <c r="P389" s="2"/>
      <c r="Q389" s="2">
        <v>2278.31</v>
      </c>
      <c r="R389" s="2">
        <v>2278.31</v>
      </c>
      <c r="S389" s="2"/>
      <c r="T389" s="2"/>
      <c r="U389" s="2"/>
      <c r="V389" s="40"/>
      <c r="W389" s="11">
        <v>2379.37</v>
      </c>
      <c r="X389" s="11">
        <v>2379.37</v>
      </c>
      <c r="Y389" s="11"/>
      <c r="Z389" s="11"/>
      <c r="AA389" s="2"/>
      <c r="AB389" s="2"/>
      <c r="AC389" s="2">
        <v>2379.37</v>
      </c>
      <c r="AD389" s="2">
        <v>2379.37</v>
      </c>
      <c r="AE389" s="2"/>
      <c r="AF389" s="2"/>
      <c r="AG389" s="2"/>
      <c r="AH389" s="40"/>
      <c r="AI389" s="11">
        <v>2466.35</v>
      </c>
      <c r="AJ389" s="11">
        <v>2466.35</v>
      </c>
      <c r="AK389" s="11"/>
      <c r="AL389" s="11"/>
      <c r="AM389" s="2"/>
      <c r="AN389" s="2"/>
      <c r="AO389" s="11" t="s">
        <v>502</v>
      </c>
    </row>
    <row r="390" spans="1:41" ht="32.25" customHeight="1" thickBot="1" x14ac:dyDescent="0.3">
      <c r="A390" s="334">
        <v>31</v>
      </c>
      <c r="B390" s="337" t="s">
        <v>53</v>
      </c>
      <c r="C390" s="26" t="s">
        <v>52</v>
      </c>
      <c r="D390" s="73" t="s">
        <v>51</v>
      </c>
      <c r="E390" s="2">
        <v>3187.97</v>
      </c>
      <c r="F390" s="2">
        <v>3187.97</v>
      </c>
      <c r="G390" s="2">
        <v>2486.02</v>
      </c>
      <c r="H390" s="2">
        <v>2486.02</v>
      </c>
      <c r="I390" s="2"/>
      <c r="J390" s="2"/>
      <c r="K390" s="11">
        <v>3234</v>
      </c>
      <c r="L390" s="11">
        <v>3234</v>
      </c>
      <c r="M390" s="2">
        <v>2522.8000000000002</v>
      </c>
      <c r="N390" s="2">
        <v>2522.8000000000002</v>
      </c>
      <c r="O390" s="2"/>
      <c r="P390" s="2"/>
      <c r="Q390" s="2">
        <v>3234</v>
      </c>
      <c r="R390" s="2">
        <v>3234</v>
      </c>
      <c r="S390" s="2">
        <v>2522.8000000000002</v>
      </c>
      <c r="T390" s="2">
        <v>2522.8000000000002</v>
      </c>
      <c r="U390" s="2"/>
      <c r="V390" s="40"/>
      <c r="W390" s="11">
        <v>3288.46</v>
      </c>
      <c r="X390" s="11">
        <v>3288.46</v>
      </c>
      <c r="Y390" s="2">
        <v>2575.17</v>
      </c>
      <c r="Z390" s="2">
        <v>2575.17</v>
      </c>
      <c r="AA390" s="2"/>
      <c r="AB390" s="2"/>
      <c r="AC390" s="2">
        <v>3288.46</v>
      </c>
      <c r="AD390" s="2">
        <v>3288.46</v>
      </c>
      <c r="AE390" s="2">
        <v>2575.17</v>
      </c>
      <c r="AF390" s="2">
        <v>2575.17</v>
      </c>
      <c r="AG390" s="2"/>
      <c r="AH390" s="40"/>
      <c r="AI390" s="11">
        <v>3345.77</v>
      </c>
      <c r="AJ390" s="11">
        <v>3345.77</v>
      </c>
      <c r="AK390" s="2">
        <v>2614.13</v>
      </c>
      <c r="AL390" s="2">
        <v>2614.13</v>
      </c>
      <c r="AM390" s="2"/>
      <c r="AN390" s="2"/>
      <c r="AO390" s="11" t="s">
        <v>492</v>
      </c>
    </row>
    <row r="391" spans="1:41" ht="32.25" customHeight="1" thickBot="1" x14ac:dyDescent="0.3">
      <c r="A391" s="335"/>
      <c r="B391" s="338"/>
      <c r="C391" s="56" t="s">
        <v>359</v>
      </c>
      <c r="D391" s="73" t="s">
        <v>51</v>
      </c>
      <c r="E391" s="2">
        <v>3187.97</v>
      </c>
      <c r="F391" s="2">
        <v>3187.97</v>
      </c>
      <c r="G391" s="2">
        <v>2486.02</v>
      </c>
      <c r="H391" s="2">
        <v>2486.02</v>
      </c>
      <c r="I391" s="2"/>
      <c r="J391" s="2"/>
      <c r="K391" s="11">
        <v>3234</v>
      </c>
      <c r="L391" s="11">
        <v>3234</v>
      </c>
      <c r="M391" s="2">
        <v>2522.8000000000002</v>
      </c>
      <c r="N391" s="2">
        <v>2522.8000000000002</v>
      </c>
      <c r="O391" s="2"/>
      <c r="P391" s="2"/>
      <c r="Q391" s="2">
        <v>3234</v>
      </c>
      <c r="R391" s="2">
        <v>3234</v>
      </c>
      <c r="S391" s="2">
        <v>2522.8000000000002</v>
      </c>
      <c r="T391" s="2">
        <v>2522.8000000000002</v>
      </c>
      <c r="U391" s="2"/>
      <c r="V391" s="40"/>
      <c r="W391" s="11">
        <v>3288.46</v>
      </c>
      <c r="X391" s="11">
        <v>3288.46</v>
      </c>
      <c r="Y391" s="2">
        <v>2575.17</v>
      </c>
      <c r="Z391" s="2">
        <v>2575.17</v>
      </c>
      <c r="AA391" s="2"/>
      <c r="AB391" s="2"/>
      <c r="AC391" s="2">
        <v>3288.46</v>
      </c>
      <c r="AD391" s="2">
        <v>3288.46</v>
      </c>
      <c r="AE391" s="2">
        <v>2575.17</v>
      </c>
      <c r="AF391" s="2">
        <v>2575.17</v>
      </c>
      <c r="AG391" s="2"/>
      <c r="AH391" s="40"/>
      <c r="AI391" s="11">
        <v>3345.77</v>
      </c>
      <c r="AJ391" s="11">
        <v>3345.77</v>
      </c>
      <c r="AK391" s="2">
        <v>2614.13</v>
      </c>
      <c r="AL391" s="2">
        <v>2614.13</v>
      </c>
      <c r="AM391" s="2"/>
      <c r="AN391" s="2"/>
      <c r="AO391" s="11" t="s">
        <v>492</v>
      </c>
    </row>
    <row r="392" spans="1:41" ht="32.25" customHeight="1" thickBot="1" x14ac:dyDescent="0.3">
      <c r="A392" s="335"/>
      <c r="B392" s="338"/>
      <c r="C392" s="53" t="s">
        <v>360</v>
      </c>
      <c r="D392" s="73" t="s">
        <v>51</v>
      </c>
      <c r="E392" s="2">
        <v>3187.97</v>
      </c>
      <c r="F392" s="2">
        <v>3187.97</v>
      </c>
      <c r="G392" s="2">
        <v>2486.02</v>
      </c>
      <c r="H392" s="2">
        <v>2486.02</v>
      </c>
      <c r="I392" s="2"/>
      <c r="J392" s="2"/>
      <c r="K392" s="11">
        <v>3234</v>
      </c>
      <c r="L392" s="11">
        <v>3234</v>
      </c>
      <c r="M392" s="2">
        <v>2522.8000000000002</v>
      </c>
      <c r="N392" s="2">
        <v>2522.8000000000002</v>
      </c>
      <c r="O392" s="2"/>
      <c r="P392" s="2"/>
      <c r="Q392" s="2">
        <v>3234</v>
      </c>
      <c r="R392" s="2">
        <v>3234</v>
      </c>
      <c r="S392" s="2">
        <v>2522.8000000000002</v>
      </c>
      <c r="T392" s="2">
        <v>2522.8000000000002</v>
      </c>
      <c r="U392" s="2"/>
      <c r="V392" s="40"/>
      <c r="W392" s="11">
        <v>3288.46</v>
      </c>
      <c r="X392" s="11">
        <v>3288.46</v>
      </c>
      <c r="Y392" s="2">
        <v>2575.17</v>
      </c>
      <c r="Z392" s="2">
        <v>2575.17</v>
      </c>
      <c r="AA392" s="2"/>
      <c r="AB392" s="2"/>
      <c r="AC392" s="2">
        <v>3288.46</v>
      </c>
      <c r="AD392" s="2">
        <v>3288.46</v>
      </c>
      <c r="AE392" s="2">
        <v>2575.17</v>
      </c>
      <c r="AF392" s="2">
        <v>2575.17</v>
      </c>
      <c r="AG392" s="2"/>
      <c r="AH392" s="40"/>
      <c r="AI392" s="11">
        <v>3345.77</v>
      </c>
      <c r="AJ392" s="11">
        <v>3345.77</v>
      </c>
      <c r="AK392" s="2">
        <v>2614.13</v>
      </c>
      <c r="AL392" s="2">
        <v>2614.13</v>
      </c>
      <c r="AM392" s="2"/>
      <c r="AN392" s="2"/>
      <c r="AO392" s="11" t="s">
        <v>492</v>
      </c>
    </row>
    <row r="393" spans="1:41" ht="32.25" customHeight="1" thickBot="1" x14ac:dyDescent="0.3">
      <c r="A393" s="336"/>
      <c r="B393" s="339"/>
      <c r="C393" s="59" t="s">
        <v>361</v>
      </c>
      <c r="D393" s="73" t="s">
        <v>51</v>
      </c>
      <c r="E393" s="2">
        <v>3187.97</v>
      </c>
      <c r="F393" s="2">
        <v>3187.97</v>
      </c>
      <c r="G393" s="2">
        <v>2486.02</v>
      </c>
      <c r="H393" s="2">
        <v>2486.02</v>
      </c>
      <c r="I393" s="2"/>
      <c r="J393" s="2"/>
      <c r="K393" s="11">
        <v>3234</v>
      </c>
      <c r="L393" s="11">
        <v>3234</v>
      </c>
      <c r="M393" s="2">
        <v>2522.8000000000002</v>
      </c>
      <c r="N393" s="2">
        <v>2522.8000000000002</v>
      </c>
      <c r="O393" s="2"/>
      <c r="P393" s="2"/>
      <c r="Q393" s="2">
        <v>3234</v>
      </c>
      <c r="R393" s="2">
        <v>3234</v>
      </c>
      <c r="S393" s="2">
        <v>2522.8000000000002</v>
      </c>
      <c r="T393" s="2">
        <v>2522.8000000000002</v>
      </c>
      <c r="U393" s="2"/>
      <c r="V393" s="40"/>
      <c r="W393" s="11">
        <v>3288.46</v>
      </c>
      <c r="X393" s="11">
        <v>3288.46</v>
      </c>
      <c r="Y393" s="2">
        <v>2575.17</v>
      </c>
      <c r="Z393" s="2">
        <v>2575.17</v>
      </c>
      <c r="AA393" s="2"/>
      <c r="AB393" s="2"/>
      <c r="AC393" s="2">
        <v>3288.46</v>
      </c>
      <c r="AD393" s="2">
        <v>3288.46</v>
      </c>
      <c r="AE393" s="2">
        <v>2575.17</v>
      </c>
      <c r="AF393" s="2">
        <v>2575.17</v>
      </c>
      <c r="AG393" s="2"/>
      <c r="AH393" s="40"/>
      <c r="AI393" s="11">
        <v>3345.77</v>
      </c>
      <c r="AJ393" s="11">
        <v>3345.77</v>
      </c>
      <c r="AK393" s="2">
        <v>2614.13</v>
      </c>
      <c r="AL393" s="2">
        <v>2614.13</v>
      </c>
      <c r="AM393" s="2"/>
      <c r="AN393" s="2"/>
      <c r="AO393" s="11" t="s">
        <v>492</v>
      </c>
    </row>
    <row r="394" spans="1:41" ht="30" customHeight="1" thickBot="1" x14ac:dyDescent="0.3">
      <c r="A394" s="334">
        <v>32</v>
      </c>
      <c r="B394" s="337" t="s">
        <v>50</v>
      </c>
      <c r="C394" s="352" t="s">
        <v>49</v>
      </c>
      <c r="D394" s="73" t="s">
        <v>48</v>
      </c>
      <c r="E394" s="2">
        <v>2409.04</v>
      </c>
      <c r="F394" s="2">
        <v>2842.67</v>
      </c>
      <c r="G394" s="2">
        <v>2409.04</v>
      </c>
      <c r="H394" s="2">
        <v>2842.67</v>
      </c>
      <c r="I394" s="2"/>
      <c r="J394" s="2"/>
      <c r="K394" s="11">
        <v>2409.04</v>
      </c>
      <c r="L394" s="11">
        <v>2842.67</v>
      </c>
      <c r="M394" s="11">
        <v>2409.04</v>
      </c>
      <c r="N394" s="2">
        <v>2842.67</v>
      </c>
      <c r="O394" s="2"/>
      <c r="P394" s="2"/>
      <c r="Q394" s="2">
        <v>2409.04</v>
      </c>
      <c r="R394" s="2">
        <v>2842.67</v>
      </c>
      <c r="S394" s="2">
        <v>2409.04</v>
      </c>
      <c r="T394" s="2">
        <v>2842.67</v>
      </c>
      <c r="U394" s="2"/>
      <c r="V394" s="40"/>
      <c r="W394" s="11">
        <v>2487.3000000000002</v>
      </c>
      <c r="X394" s="11">
        <v>2935.01</v>
      </c>
      <c r="Y394" s="11">
        <v>2487.3000000000002</v>
      </c>
      <c r="Z394" s="11">
        <v>2935.01</v>
      </c>
      <c r="AA394" s="2"/>
      <c r="AB394" s="2"/>
      <c r="AC394" s="2">
        <v>2487.3000000000002</v>
      </c>
      <c r="AD394" s="2">
        <v>2935.01</v>
      </c>
      <c r="AE394" s="2">
        <v>2487.3000000000002</v>
      </c>
      <c r="AF394" s="2">
        <v>2935.01</v>
      </c>
      <c r="AG394" s="2"/>
      <c r="AH394" s="40"/>
      <c r="AI394" s="11">
        <v>2546.9699999999998</v>
      </c>
      <c r="AJ394" s="11">
        <v>3005.42</v>
      </c>
      <c r="AK394" s="11">
        <v>2546.9699999999998</v>
      </c>
      <c r="AL394" s="11">
        <v>3005.42</v>
      </c>
      <c r="AM394" s="2"/>
      <c r="AN394" s="2"/>
      <c r="AO394" s="11" t="s">
        <v>502</v>
      </c>
    </row>
    <row r="395" spans="1:41" ht="30" customHeight="1" thickBot="1" x14ac:dyDescent="0.3">
      <c r="A395" s="335"/>
      <c r="B395" s="351"/>
      <c r="C395" s="336"/>
      <c r="D395" s="93" t="s">
        <v>600</v>
      </c>
      <c r="E395" s="2">
        <v>630.71</v>
      </c>
      <c r="F395" s="2">
        <v>744.24</v>
      </c>
      <c r="G395" s="2"/>
      <c r="H395" s="2"/>
      <c r="I395" s="2"/>
      <c r="J395" s="2"/>
      <c r="K395" s="11">
        <v>652.34</v>
      </c>
      <c r="L395" s="11">
        <v>769.76</v>
      </c>
      <c r="M395" s="11"/>
      <c r="N395" s="2"/>
      <c r="O395" s="2"/>
      <c r="P395" s="2"/>
      <c r="Q395" s="2">
        <v>652.34</v>
      </c>
      <c r="R395" s="2">
        <v>769.76</v>
      </c>
      <c r="S395" s="2"/>
      <c r="T395" s="2"/>
      <c r="U395" s="2"/>
      <c r="V395" s="40"/>
      <c r="W395" s="11">
        <v>685.5</v>
      </c>
      <c r="X395" s="11">
        <v>808.89</v>
      </c>
      <c r="Y395" s="11"/>
      <c r="Z395" s="11"/>
      <c r="AA395" s="2"/>
      <c r="AB395" s="2"/>
      <c r="AC395" s="2">
        <v>685.5</v>
      </c>
      <c r="AD395" s="2">
        <v>808.89</v>
      </c>
      <c r="AE395" s="2"/>
      <c r="AF395" s="2"/>
      <c r="AG395" s="2"/>
      <c r="AH395" s="40"/>
      <c r="AI395" s="11">
        <v>718.03</v>
      </c>
      <c r="AJ395" s="11">
        <v>847.27</v>
      </c>
      <c r="AK395" s="11"/>
      <c r="AL395" s="11"/>
      <c r="AM395" s="2"/>
      <c r="AN395" s="2"/>
      <c r="AO395" s="107" t="s">
        <v>607</v>
      </c>
    </row>
    <row r="396" spans="1:41" ht="30" customHeight="1" thickBot="1" x14ac:dyDescent="0.3">
      <c r="A396" s="335"/>
      <c r="B396" s="351"/>
      <c r="C396" s="113" t="s">
        <v>362</v>
      </c>
      <c r="D396" s="73" t="s">
        <v>48</v>
      </c>
      <c r="E396" s="2">
        <v>2409.04</v>
      </c>
      <c r="F396" s="2">
        <v>2842.67</v>
      </c>
      <c r="G396" s="2">
        <v>2409.04</v>
      </c>
      <c r="H396" s="2">
        <v>2842.67</v>
      </c>
      <c r="I396" s="2"/>
      <c r="J396" s="2"/>
      <c r="K396" s="11">
        <v>2409.04</v>
      </c>
      <c r="L396" s="11">
        <v>2842.67</v>
      </c>
      <c r="M396" s="11">
        <v>2409.04</v>
      </c>
      <c r="N396" s="2">
        <v>2842.67</v>
      </c>
      <c r="O396" s="2"/>
      <c r="P396" s="2"/>
      <c r="Q396" s="2">
        <v>2409.04</v>
      </c>
      <c r="R396" s="2">
        <v>2842.67</v>
      </c>
      <c r="S396" s="2">
        <v>2409.04</v>
      </c>
      <c r="T396" s="2">
        <v>2842.67</v>
      </c>
      <c r="U396" s="2"/>
      <c r="V396" s="40"/>
      <c r="W396" s="11">
        <v>2487.3000000000002</v>
      </c>
      <c r="X396" s="11">
        <v>2935.01</v>
      </c>
      <c r="Y396" s="11">
        <v>2487.3000000000002</v>
      </c>
      <c r="Z396" s="11">
        <v>2935.01</v>
      </c>
      <c r="AA396" s="2"/>
      <c r="AB396" s="2"/>
      <c r="AC396" s="2">
        <v>2487.3000000000002</v>
      </c>
      <c r="AD396" s="2">
        <v>2935.01</v>
      </c>
      <c r="AE396" s="2">
        <v>2487.3000000000002</v>
      </c>
      <c r="AF396" s="2">
        <v>2935.01</v>
      </c>
      <c r="AG396" s="2"/>
      <c r="AH396" s="40"/>
      <c r="AI396" s="11">
        <v>2546.9699999999998</v>
      </c>
      <c r="AJ396" s="11">
        <v>3005.42</v>
      </c>
      <c r="AK396" s="11">
        <v>2546.9699999999998</v>
      </c>
      <c r="AL396" s="11">
        <v>3005.42</v>
      </c>
      <c r="AM396" s="2"/>
      <c r="AN396" s="2"/>
      <c r="AO396" s="11" t="s">
        <v>502</v>
      </c>
    </row>
    <row r="397" spans="1:41" ht="30" customHeight="1" thickBot="1" x14ac:dyDescent="0.3">
      <c r="A397" s="335"/>
      <c r="B397" s="351"/>
      <c r="C397" s="6" t="s">
        <v>363</v>
      </c>
      <c r="D397" s="73" t="s">
        <v>48</v>
      </c>
      <c r="E397" s="2">
        <v>2409.04</v>
      </c>
      <c r="F397" s="2">
        <v>2842.67</v>
      </c>
      <c r="G397" s="2">
        <v>2409.04</v>
      </c>
      <c r="H397" s="2">
        <v>2842.67</v>
      </c>
      <c r="I397" s="2"/>
      <c r="J397" s="2"/>
      <c r="K397" s="11">
        <v>2409.04</v>
      </c>
      <c r="L397" s="11">
        <v>2842.67</v>
      </c>
      <c r="M397" s="11">
        <v>2409.04</v>
      </c>
      <c r="N397" s="2">
        <v>2842.67</v>
      </c>
      <c r="O397" s="2"/>
      <c r="P397" s="2"/>
      <c r="Q397" s="2">
        <v>2409.04</v>
      </c>
      <c r="R397" s="2">
        <v>2842.67</v>
      </c>
      <c r="S397" s="2">
        <v>2409.04</v>
      </c>
      <c r="T397" s="2">
        <v>2842.67</v>
      </c>
      <c r="U397" s="2"/>
      <c r="V397" s="40"/>
      <c r="W397" s="11">
        <v>2487.3000000000002</v>
      </c>
      <c r="X397" s="11">
        <v>2935.01</v>
      </c>
      <c r="Y397" s="11">
        <v>2487.3000000000002</v>
      </c>
      <c r="Z397" s="11">
        <v>2935.01</v>
      </c>
      <c r="AA397" s="2"/>
      <c r="AB397" s="2"/>
      <c r="AC397" s="2">
        <v>2487.3000000000002</v>
      </c>
      <c r="AD397" s="2">
        <v>2935.01</v>
      </c>
      <c r="AE397" s="2">
        <v>2487.3000000000002</v>
      </c>
      <c r="AF397" s="2">
        <v>2935.01</v>
      </c>
      <c r="AG397" s="2"/>
      <c r="AH397" s="40"/>
      <c r="AI397" s="11">
        <v>2546.9699999999998</v>
      </c>
      <c r="AJ397" s="11">
        <v>3005.42</v>
      </c>
      <c r="AK397" s="11">
        <v>2546.9699999999998</v>
      </c>
      <c r="AL397" s="11">
        <v>3005.42</v>
      </c>
      <c r="AM397" s="2"/>
      <c r="AN397" s="2"/>
      <c r="AO397" s="11" t="s">
        <v>502</v>
      </c>
    </row>
    <row r="398" spans="1:41" ht="30" customHeight="1" thickBot="1" x14ac:dyDescent="0.3">
      <c r="A398" s="335"/>
      <c r="B398" s="351"/>
      <c r="C398" s="115" t="s">
        <v>364</v>
      </c>
      <c r="D398" s="73" t="s">
        <v>48</v>
      </c>
      <c r="E398" s="2">
        <v>2409.04</v>
      </c>
      <c r="F398" s="2">
        <v>2842.67</v>
      </c>
      <c r="G398" s="2">
        <v>2409.04</v>
      </c>
      <c r="H398" s="2">
        <v>2842.67</v>
      </c>
      <c r="I398" s="2"/>
      <c r="J398" s="2"/>
      <c r="K398" s="11">
        <v>2409.04</v>
      </c>
      <c r="L398" s="11">
        <v>2842.67</v>
      </c>
      <c r="M398" s="11">
        <v>2409.04</v>
      </c>
      <c r="N398" s="2">
        <v>2842.67</v>
      </c>
      <c r="O398" s="2"/>
      <c r="P398" s="2"/>
      <c r="Q398" s="2">
        <v>2409.04</v>
      </c>
      <c r="R398" s="2">
        <v>2842.67</v>
      </c>
      <c r="S398" s="2">
        <v>2409.04</v>
      </c>
      <c r="T398" s="2">
        <v>2842.67</v>
      </c>
      <c r="U398" s="2"/>
      <c r="V398" s="40"/>
      <c r="W398" s="11">
        <v>2487.3000000000002</v>
      </c>
      <c r="X398" s="11">
        <v>2935.01</v>
      </c>
      <c r="Y398" s="11">
        <v>2487.3000000000002</v>
      </c>
      <c r="Z398" s="11">
        <v>2935.01</v>
      </c>
      <c r="AA398" s="2"/>
      <c r="AB398" s="2"/>
      <c r="AC398" s="2">
        <v>2487.3000000000002</v>
      </c>
      <c r="AD398" s="2">
        <v>2935.01</v>
      </c>
      <c r="AE398" s="2">
        <v>2487.3000000000002</v>
      </c>
      <c r="AF398" s="2">
        <v>2935.01</v>
      </c>
      <c r="AG398" s="2"/>
      <c r="AH398" s="40"/>
      <c r="AI398" s="11">
        <v>2546.9699999999998</v>
      </c>
      <c r="AJ398" s="11">
        <v>3005.42</v>
      </c>
      <c r="AK398" s="11">
        <v>2546.9699999999998</v>
      </c>
      <c r="AL398" s="11">
        <v>3005.42</v>
      </c>
      <c r="AM398" s="2"/>
      <c r="AN398" s="2"/>
      <c r="AO398" s="11" t="s">
        <v>502</v>
      </c>
    </row>
    <row r="399" spans="1:41" ht="30" customHeight="1" thickBot="1" x14ac:dyDescent="0.3">
      <c r="A399" s="335"/>
      <c r="B399" s="351"/>
      <c r="C399" s="6" t="s">
        <v>365</v>
      </c>
      <c r="D399" s="73" t="s">
        <v>48</v>
      </c>
      <c r="E399" s="2">
        <v>2409.04</v>
      </c>
      <c r="F399" s="2">
        <v>2842.67</v>
      </c>
      <c r="G399" s="2">
        <v>2409.04</v>
      </c>
      <c r="H399" s="2">
        <v>2842.67</v>
      </c>
      <c r="I399" s="2"/>
      <c r="J399" s="2"/>
      <c r="K399" s="11">
        <v>2409.04</v>
      </c>
      <c r="L399" s="11">
        <v>2842.67</v>
      </c>
      <c r="M399" s="11">
        <v>2409.04</v>
      </c>
      <c r="N399" s="2">
        <v>2842.67</v>
      </c>
      <c r="O399" s="2"/>
      <c r="P399" s="2"/>
      <c r="Q399" s="2">
        <v>2409.04</v>
      </c>
      <c r="R399" s="2">
        <v>2842.67</v>
      </c>
      <c r="S399" s="2">
        <v>2409.04</v>
      </c>
      <c r="T399" s="2">
        <v>2842.67</v>
      </c>
      <c r="U399" s="2"/>
      <c r="V399" s="40"/>
      <c r="W399" s="11">
        <v>2487.3000000000002</v>
      </c>
      <c r="X399" s="11">
        <v>2935.01</v>
      </c>
      <c r="Y399" s="11">
        <v>2487.3000000000002</v>
      </c>
      <c r="Z399" s="11">
        <v>2935.01</v>
      </c>
      <c r="AA399" s="2"/>
      <c r="AB399" s="2"/>
      <c r="AC399" s="2">
        <v>2487.3000000000002</v>
      </c>
      <c r="AD399" s="2">
        <v>2935.01</v>
      </c>
      <c r="AE399" s="2">
        <v>2487.3000000000002</v>
      </c>
      <c r="AF399" s="2">
        <v>2935.01</v>
      </c>
      <c r="AG399" s="2"/>
      <c r="AH399" s="40"/>
      <c r="AI399" s="11">
        <v>2546.9699999999998</v>
      </c>
      <c r="AJ399" s="11">
        <v>3005.42</v>
      </c>
      <c r="AK399" s="11">
        <v>2546.9699999999998</v>
      </c>
      <c r="AL399" s="11">
        <v>3005.42</v>
      </c>
      <c r="AM399" s="2"/>
      <c r="AN399" s="2"/>
      <c r="AO399" s="11" t="s">
        <v>502</v>
      </c>
    </row>
    <row r="400" spans="1:41" ht="30" customHeight="1" thickBot="1" x14ac:dyDescent="0.3">
      <c r="A400" s="335"/>
      <c r="B400" s="351"/>
      <c r="C400" s="115" t="s">
        <v>366</v>
      </c>
      <c r="D400" s="73" t="s">
        <v>48</v>
      </c>
      <c r="E400" s="2">
        <v>2409.04</v>
      </c>
      <c r="F400" s="2">
        <v>2842.67</v>
      </c>
      <c r="G400" s="2">
        <v>2409.04</v>
      </c>
      <c r="H400" s="2">
        <v>2842.67</v>
      </c>
      <c r="I400" s="2"/>
      <c r="J400" s="2"/>
      <c r="K400" s="11">
        <v>2409.04</v>
      </c>
      <c r="L400" s="11">
        <v>2842.67</v>
      </c>
      <c r="M400" s="11">
        <v>2409.04</v>
      </c>
      <c r="N400" s="2">
        <v>2842.67</v>
      </c>
      <c r="O400" s="2"/>
      <c r="P400" s="2"/>
      <c r="Q400" s="2">
        <v>2409.04</v>
      </c>
      <c r="R400" s="2">
        <v>2842.67</v>
      </c>
      <c r="S400" s="2">
        <v>2409.04</v>
      </c>
      <c r="T400" s="2">
        <v>2842.67</v>
      </c>
      <c r="U400" s="2"/>
      <c r="V400" s="40"/>
      <c r="W400" s="11">
        <v>2487.3000000000002</v>
      </c>
      <c r="X400" s="11">
        <v>2935.01</v>
      </c>
      <c r="Y400" s="11">
        <v>2487.3000000000002</v>
      </c>
      <c r="Z400" s="11">
        <v>2935.01</v>
      </c>
      <c r="AA400" s="2"/>
      <c r="AB400" s="2"/>
      <c r="AC400" s="2">
        <v>2487.3000000000002</v>
      </c>
      <c r="AD400" s="2">
        <v>2935.01</v>
      </c>
      <c r="AE400" s="2">
        <v>2487.3000000000002</v>
      </c>
      <c r="AF400" s="2">
        <v>2935.01</v>
      </c>
      <c r="AG400" s="2"/>
      <c r="AH400" s="40"/>
      <c r="AI400" s="11">
        <v>2546.9699999999998</v>
      </c>
      <c r="AJ400" s="11">
        <v>3005.42</v>
      </c>
      <c r="AK400" s="11">
        <v>2546.9699999999998</v>
      </c>
      <c r="AL400" s="11">
        <v>3005.42</v>
      </c>
      <c r="AM400" s="2"/>
      <c r="AN400" s="2"/>
      <c r="AO400" s="11" t="s">
        <v>502</v>
      </c>
    </row>
    <row r="401" spans="1:41" ht="30" customHeight="1" thickBot="1" x14ac:dyDescent="0.3">
      <c r="A401" s="336"/>
      <c r="B401" s="351"/>
      <c r="C401" s="6" t="s">
        <v>367</v>
      </c>
      <c r="D401" s="73" t="s">
        <v>48</v>
      </c>
      <c r="E401" s="2">
        <v>2409.04</v>
      </c>
      <c r="F401" s="2">
        <v>2842.67</v>
      </c>
      <c r="G401" s="2">
        <v>2409.04</v>
      </c>
      <c r="H401" s="2">
        <v>2842.67</v>
      </c>
      <c r="I401" s="2"/>
      <c r="J401" s="2"/>
      <c r="K401" s="11">
        <v>2409.04</v>
      </c>
      <c r="L401" s="11">
        <v>2842.67</v>
      </c>
      <c r="M401" s="11">
        <v>2409.04</v>
      </c>
      <c r="N401" s="2">
        <v>2842.67</v>
      </c>
      <c r="O401" s="2"/>
      <c r="P401" s="2"/>
      <c r="Q401" s="2">
        <v>2409.04</v>
      </c>
      <c r="R401" s="2">
        <v>2842.67</v>
      </c>
      <c r="S401" s="2">
        <v>2409.04</v>
      </c>
      <c r="T401" s="2">
        <v>2842.67</v>
      </c>
      <c r="U401" s="2"/>
      <c r="V401" s="40"/>
      <c r="W401" s="11">
        <v>2487.3000000000002</v>
      </c>
      <c r="X401" s="11">
        <v>2935.01</v>
      </c>
      <c r="Y401" s="11">
        <v>2487.3000000000002</v>
      </c>
      <c r="Z401" s="11">
        <v>2935.01</v>
      </c>
      <c r="AA401" s="2"/>
      <c r="AB401" s="2"/>
      <c r="AC401" s="2">
        <v>2487.3000000000002</v>
      </c>
      <c r="AD401" s="2">
        <v>2935.01</v>
      </c>
      <c r="AE401" s="2">
        <v>2487.3000000000002</v>
      </c>
      <c r="AF401" s="2">
        <v>2935.01</v>
      </c>
      <c r="AG401" s="2"/>
      <c r="AH401" s="40"/>
      <c r="AI401" s="11">
        <v>2546.9699999999998</v>
      </c>
      <c r="AJ401" s="11">
        <v>3005.42</v>
      </c>
      <c r="AK401" s="11">
        <v>2546.9699999999998</v>
      </c>
      <c r="AL401" s="11">
        <v>3005.42</v>
      </c>
      <c r="AM401" s="2"/>
      <c r="AN401" s="2"/>
      <c r="AO401" s="11" t="s">
        <v>502</v>
      </c>
    </row>
    <row r="402" spans="1:41" ht="18" customHeight="1" thickBot="1" x14ac:dyDescent="0.3">
      <c r="A402" s="335"/>
      <c r="B402" s="338" t="s">
        <v>464</v>
      </c>
      <c r="C402" s="348" t="s">
        <v>463</v>
      </c>
      <c r="D402" s="73" t="s">
        <v>47</v>
      </c>
      <c r="E402" s="2">
        <v>2206.7800000000002</v>
      </c>
      <c r="F402" s="2">
        <v>2604</v>
      </c>
      <c r="G402" s="2">
        <v>2206.7800000000002</v>
      </c>
      <c r="H402" s="2">
        <v>2604</v>
      </c>
      <c r="I402" s="2"/>
      <c r="J402" s="2"/>
      <c r="K402" s="11">
        <v>2297.31</v>
      </c>
      <c r="L402" s="2">
        <v>2710.83</v>
      </c>
      <c r="M402" s="11">
        <v>2297.31</v>
      </c>
      <c r="N402" s="2">
        <v>2710.83</v>
      </c>
      <c r="O402" s="2"/>
      <c r="P402" s="2"/>
      <c r="Q402" s="2">
        <v>2297.31</v>
      </c>
      <c r="R402" s="2">
        <v>2710.83</v>
      </c>
      <c r="S402" s="2">
        <v>2297.31</v>
      </c>
      <c r="T402" s="2">
        <v>2710.83</v>
      </c>
      <c r="U402" s="2"/>
      <c r="V402" s="40"/>
      <c r="W402" s="11">
        <v>2386.5700000000002</v>
      </c>
      <c r="X402" s="2">
        <v>2816.15</v>
      </c>
      <c r="Y402" s="11">
        <v>2386.5700000000002</v>
      </c>
      <c r="Z402" s="2">
        <v>2816.15</v>
      </c>
      <c r="AA402" s="2"/>
      <c r="AB402" s="2"/>
      <c r="AC402" s="2">
        <v>2386.5700000000002</v>
      </c>
      <c r="AD402" s="2">
        <v>2816.15</v>
      </c>
      <c r="AE402" s="2">
        <v>2386.5700000000002</v>
      </c>
      <c r="AF402" s="2">
        <v>2816.15</v>
      </c>
      <c r="AG402" s="2"/>
      <c r="AH402" s="40"/>
      <c r="AI402" s="11">
        <v>2479.38</v>
      </c>
      <c r="AJ402" s="2">
        <v>2925.67</v>
      </c>
      <c r="AK402" s="11">
        <v>2479.38</v>
      </c>
      <c r="AL402" s="2">
        <v>2925.67</v>
      </c>
      <c r="AM402" s="2"/>
      <c r="AN402" s="2"/>
      <c r="AO402" s="11" t="s">
        <v>512</v>
      </c>
    </row>
    <row r="403" spans="1:41" ht="112.5" customHeight="1" thickBot="1" x14ac:dyDescent="0.3">
      <c r="A403" s="335"/>
      <c r="B403" s="338"/>
      <c r="C403" s="348"/>
      <c r="D403" s="73" t="s">
        <v>542</v>
      </c>
      <c r="E403" s="2">
        <v>2926.47</v>
      </c>
      <c r="F403" s="2"/>
      <c r="G403" s="2">
        <v>2926.47</v>
      </c>
      <c r="H403" s="2"/>
      <c r="I403" s="2">
        <v>3055.21</v>
      </c>
      <c r="J403" s="2"/>
      <c r="K403" s="2">
        <v>3016.66</v>
      </c>
      <c r="L403" s="2"/>
      <c r="M403" s="2">
        <v>3016.66</v>
      </c>
      <c r="N403" s="2"/>
      <c r="O403" s="2">
        <v>3105.35</v>
      </c>
      <c r="P403" s="2"/>
      <c r="Q403" s="2"/>
      <c r="R403" s="2"/>
      <c r="S403" s="2"/>
      <c r="T403" s="2"/>
      <c r="U403" s="2"/>
      <c r="V403" s="40"/>
      <c r="W403" s="2"/>
      <c r="X403" s="2"/>
      <c r="Y403" s="2"/>
      <c r="Z403" s="2"/>
      <c r="AA403" s="2"/>
      <c r="AB403" s="2"/>
      <c r="AC403" s="2"/>
      <c r="AD403" s="2"/>
      <c r="AE403" s="2"/>
      <c r="AF403" s="2"/>
      <c r="AG403" s="2"/>
      <c r="AH403" s="40"/>
      <c r="AI403" s="2"/>
      <c r="AJ403" s="2"/>
      <c r="AK403" s="2"/>
      <c r="AL403" s="2"/>
      <c r="AM403" s="2"/>
      <c r="AN403" s="2"/>
      <c r="AO403" s="11" t="s">
        <v>546</v>
      </c>
    </row>
    <row r="404" spans="1:41" ht="36.75" customHeight="1" thickBot="1" x14ac:dyDescent="0.3">
      <c r="A404" s="335"/>
      <c r="B404" s="338"/>
      <c r="C404" s="347"/>
      <c r="D404" s="73" t="s">
        <v>541</v>
      </c>
      <c r="E404" s="2">
        <v>1418.22</v>
      </c>
      <c r="F404" s="2">
        <v>1673.5</v>
      </c>
      <c r="G404" s="2">
        <v>1418.22</v>
      </c>
      <c r="H404" s="2">
        <v>1673.5</v>
      </c>
      <c r="I404" s="2">
        <v>2384.56</v>
      </c>
      <c r="J404" s="2"/>
      <c r="K404" s="11">
        <v>1475.68</v>
      </c>
      <c r="L404" s="11">
        <v>1741.3</v>
      </c>
      <c r="M404" s="11">
        <v>1475.68</v>
      </c>
      <c r="N404" s="11">
        <v>1741.3</v>
      </c>
      <c r="O404" s="2">
        <v>2404.1799999999998</v>
      </c>
      <c r="P404" s="2"/>
      <c r="Q404" s="2"/>
      <c r="R404" s="2"/>
      <c r="S404" s="2"/>
      <c r="T404" s="2"/>
      <c r="U404" s="2"/>
      <c r="V404" s="40"/>
      <c r="W404" s="11"/>
      <c r="X404" s="11"/>
      <c r="Y404" s="11"/>
      <c r="Z404" s="11"/>
      <c r="AA404" s="2"/>
      <c r="AB404" s="2"/>
      <c r="AC404" s="2"/>
      <c r="AD404" s="2"/>
      <c r="AE404" s="2"/>
      <c r="AF404" s="2"/>
      <c r="AG404" s="2"/>
      <c r="AH404" s="40"/>
      <c r="AI404" s="11"/>
      <c r="AJ404" s="11"/>
      <c r="AK404" s="11"/>
      <c r="AL404" s="11"/>
      <c r="AM404" s="2"/>
      <c r="AN404" s="2"/>
      <c r="AO404" s="11" t="s">
        <v>546</v>
      </c>
    </row>
    <row r="405" spans="1:41" ht="18" customHeight="1" thickBot="1" x14ac:dyDescent="0.3">
      <c r="A405" s="334">
        <v>34</v>
      </c>
      <c r="B405" s="337" t="s">
        <v>46</v>
      </c>
      <c r="C405" s="27" t="s">
        <v>45</v>
      </c>
      <c r="D405" s="73" t="s">
        <v>515</v>
      </c>
      <c r="E405" s="2">
        <v>2223.62</v>
      </c>
      <c r="F405" s="2"/>
      <c r="G405" s="2"/>
      <c r="H405" s="2"/>
      <c r="I405" s="2"/>
      <c r="J405" s="2"/>
      <c r="K405" s="11">
        <v>2269.15</v>
      </c>
      <c r="L405" s="11"/>
      <c r="M405" s="2"/>
      <c r="N405" s="2"/>
      <c r="O405" s="2"/>
      <c r="P405" s="2"/>
      <c r="Q405" s="2">
        <v>2269.15</v>
      </c>
      <c r="R405" s="2"/>
      <c r="S405" s="2"/>
      <c r="T405" s="2"/>
      <c r="U405" s="2"/>
      <c r="V405" s="40"/>
      <c r="W405" s="11">
        <v>2335.41</v>
      </c>
      <c r="X405" s="11"/>
      <c r="Y405" s="2"/>
      <c r="Z405" s="2"/>
      <c r="AA405" s="2"/>
      <c r="AB405" s="2"/>
      <c r="AC405" s="2">
        <v>2335.41</v>
      </c>
      <c r="AD405" s="2"/>
      <c r="AE405" s="2"/>
      <c r="AF405" s="2"/>
      <c r="AG405" s="2"/>
      <c r="AH405" s="40"/>
      <c r="AI405" s="11">
        <v>2392.48</v>
      </c>
      <c r="AJ405" s="11"/>
      <c r="AK405" s="2"/>
      <c r="AL405" s="2"/>
      <c r="AM405" s="2"/>
      <c r="AN405" s="2"/>
      <c r="AO405" s="11" t="s">
        <v>512</v>
      </c>
    </row>
    <row r="406" spans="1:41" ht="70.5" customHeight="1" thickBot="1" x14ac:dyDescent="0.3">
      <c r="A406" s="335"/>
      <c r="B406" s="338"/>
      <c r="C406" s="334" t="s">
        <v>44</v>
      </c>
      <c r="D406" s="73" t="s">
        <v>43</v>
      </c>
      <c r="E406" s="2">
        <v>2423.7600000000002</v>
      </c>
      <c r="F406" s="2"/>
      <c r="G406" s="2">
        <v>2423.7600000000002</v>
      </c>
      <c r="H406" s="2"/>
      <c r="I406" s="2"/>
      <c r="J406" s="2"/>
      <c r="K406" s="11">
        <v>2511.5</v>
      </c>
      <c r="L406" s="11"/>
      <c r="M406" s="2">
        <v>2511.5</v>
      </c>
      <c r="N406" s="2"/>
      <c r="O406" s="2"/>
      <c r="P406" s="2"/>
      <c r="Q406" s="2">
        <v>2511.5</v>
      </c>
      <c r="R406" s="2"/>
      <c r="S406" s="2"/>
      <c r="T406" s="2"/>
      <c r="U406" s="2"/>
      <c r="V406" s="40"/>
      <c r="W406" s="11">
        <v>2613.84</v>
      </c>
      <c r="X406" s="11"/>
      <c r="Y406" s="2">
        <v>2613.84</v>
      </c>
      <c r="Z406" s="2"/>
      <c r="AA406" s="2"/>
      <c r="AB406" s="2"/>
      <c r="AC406" s="2">
        <v>2613.84</v>
      </c>
      <c r="AD406" s="2"/>
      <c r="AE406" s="2"/>
      <c r="AF406" s="2"/>
      <c r="AG406" s="2"/>
      <c r="AH406" s="40"/>
      <c r="AI406" s="11">
        <v>2716.42</v>
      </c>
      <c r="AJ406" s="11"/>
      <c r="AK406" s="2">
        <v>2716.42</v>
      </c>
      <c r="AL406" s="2"/>
      <c r="AM406" s="2"/>
      <c r="AN406" s="2"/>
      <c r="AO406" s="11" t="s">
        <v>512</v>
      </c>
    </row>
    <row r="407" spans="1:41" ht="51" customHeight="1" thickBot="1" x14ac:dyDescent="0.3">
      <c r="A407" s="335"/>
      <c r="B407" s="338"/>
      <c r="C407" s="335"/>
      <c r="D407" s="73" t="s">
        <v>42</v>
      </c>
      <c r="E407" s="2">
        <v>2136.6799999999998</v>
      </c>
      <c r="F407" s="2">
        <v>2136.6799999999998</v>
      </c>
      <c r="G407" s="2">
        <v>2136.6799999999998</v>
      </c>
      <c r="H407" s="2">
        <v>2136.6799999999998</v>
      </c>
      <c r="I407" s="2"/>
      <c r="J407" s="2"/>
      <c r="K407" s="11">
        <v>2222.5</v>
      </c>
      <c r="L407" s="11">
        <v>2222.5</v>
      </c>
      <c r="M407" s="11">
        <v>2222.5</v>
      </c>
      <c r="N407" s="11">
        <v>2222.5</v>
      </c>
      <c r="O407" s="2"/>
      <c r="P407" s="2"/>
      <c r="Q407" s="2">
        <v>2222.5</v>
      </c>
      <c r="R407" s="2">
        <v>2222.5</v>
      </c>
      <c r="S407" s="2">
        <v>2222.5</v>
      </c>
      <c r="T407" s="2">
        <v>2222.5</v>
      </c>
      <c r="U407" s="2"/>
      <c r="V407" s="40"/>
      <c r="W407" s="11">
        <v>2322.15</v>
      </c>
      <c r="X407" s="11">
        <v>2322.15</v>
      </c>
      <c r="Y407" s="11">
        <v>2322.15</v>
      </c>
      <c r="Z407" s="11">
        <v>2322.15</v>
      </c>
      <c r="AA407" s="2"/>
      <c r="AB407" s="2"/>
      <c r="AC407" s="2">
        <v>2322.15</v>
      </c>
      <c r="AD407" s="2">
        <v>2322.15</v>
      </c>
      <c r="AE407" s="2">
        <v>2322.15</v>
      </c>
      <c r="AF407" s="2">
        <v>2322.15</v>
      </c>
      <c r="AG407" s="2"/>
      <c r="AH407" s="40"/>
      <c r="AI407" s="11">
        <v>2406.67</v>
      </c>
      <c r="AJ407" s="11">
        <v>2406.67</v>
      </c>
      <c r="AK407" s="11">
        <v>2406.67</v>
      </c>
      <c r="AL407" s="11">
        <v>2406.67</v>
      </c>
      <c r="AM407" s="2"/>
      <c r="AN407" s="2"/>
      <c r="AO407" s="11" t="s">
        <v>512</v>
      </c>
    </row>
    <row r="408" spans="1:41" ht="17.25" customHeight="1" thickBot="1" x14ac:dyDescent="0.3">
      <c r="A408" s="335"/>
      <c r="B408" s="338"/>
      <c r="C408" s="335"/>
      <c r="D408" s="73" t="s">
        <v>41</v>
      </c>
      <c r="E408" s="2">
        <v>1295.6099999999999</v>
      </c>
      <c r="F408" s="2">
        <v>1528.82</v>
      </c>
      <c r="G408" s="2">
        <v>1295.6099999999999</v>
      </c>
      <c r="H408" s="2">
        <v>1528.82</v>
      </c>
      <c r="I408" s="2"/>
      <c r="J408" s="2">
        <v>1641.25</v>
      </c>
      <c r="K408" s="11">
        <v>1348.47</v>
      </c>
      <c r="L408" s="2">
        <v>1591.19</v>
      </c>
      <c r="M408" s="11">
        <v>1348.47</v>
      </c>
      <c r="N408" s="2">
        <v>1591.19</v>
      </c>
      <c r="O408" s="2"/>
      <c r="P408" s="2">
        <v>1708.57</v>
      </c>
      <c r="Q408" s="2">
        <v>1348.47</v>
      </c>
      <c r="R408" s="2">
        <v>1591.19</v>
      </c>
      <c r="S408" s="2">
        <v>1348.47</v>
      </c>
      <c r="T408" s="2">
        <v>1591.19</v>
      </c>
      <c r="U408" s="2"/>
      <c r="V408" s="40">
        <v>1708.57</v>
      </c>
      <c r="W408" s="11">
        <v>1426.86</v>
      </c>
      <c r="X408" s="2">
        <v>1683.69</v>
      </c>
      <c r="Y408" s="11">
        <v>1426.86</v>
      </c>
      <c r="Z408" s="2">
        <v>1683.69</v>
      </c>
      <c r="AA408" s="2"/>
      <c r="AB408" s="2">
        <v>1805.78</v>
      </c>
      <c r="AC408" s="2">
        <v>1426.86</v>
      </c>
      <c r="AD408" s="2">
        <v>1683.69</v>
      </c>
      <c r="AE408" s="2">
        <v>1426.86</v>
      </c>
      <c r="AF408" s="2">
        <v>1683.69</v>
      </c>
      <c r="AG408" s="2"/>
      <c r="AH408" s="40">
        <v>1805.78</v>
      </c>
      <c r="AI408" s="11">
        <v>1441.47</v>
      </c>
      <c r="AJ408" s="2">
        <v>1700.93</v>
      </c>
      <c r="AK408" s="11">
        <v>1441.47</v>
      </c>
      <c r="AL408" s="2">
        <v>1700.93</v>
      </c>
      <c r="AM408" s="2"/>
      <c r="AN408" s="2">
        <v>1862.68</v>
      </c>
      <c r="AO408" s="11" t="s">
        <v>531</v>
      </c>
    </row>
    <row r="409" spans="1:41" ht="21" customHeight="1" thickBot="1" x14ac:dyDescent="0.3">
      <c r="A409" s="335"/>
      <c r="B409" s="338"/>
      <c r="C409" s="336"/>
      <c r="D409" s="73" t="s">
        <v>40</v>
      </c>
      <c r="E409" s="2">
        <v>1174.3</v>
      </c>
      <c r="F409" s="2"/>
      <c r="G409" s="2"/>
      <c r="H409" s="2"/>
      <c r="I409" s="2"/>
      <c r="J409" s="2">
        <v>1079.06</v>
      </c>
      <c r="K409" s="11">
        <v>1174.3</v>
      </c>
      <c r="L409" s="2"/>
      <c r="M409" s="11"/>
      <c r="N409" s="11"/>
      <c r="O409" s="2"/>
      <c r="P409" s="2">
        <v>1123.33</v>
      </c>
      <c r="Q409" s="2">
        <v>1174.3</v>
      </c>
      <c r="R409" s="2"/>
      <c r="S409" s="2"/>
      <c r="T409" s="2"/>
      <c r="U409" s="2"/>
      <c r="V409" s="40">
        <v>1123.33</v>
      </c>
      <c r="W409" s="11">
        <v>1174.3</v>
      </c>
      <c r="X409" s="2"/>
      <c r="Y409" s="11"/>
      <c r="Z409" s="11"/>
      <c r="AA409" s="2"/>
      <c r="AB409" s="2">
        <v>1154.6500000000001</v>
      </c>
      <c r="AC409" s="2">
        <v>1174.3</v>
      </c>
      <c r="AD409" s="2"/>
      <c r="AE409" s="2"/>
      <c r="AF409" s="2"/>
      <c r="AG409" s="2"/>
      <c r="AH409" s="40">
        <v>1154.6500000000001</v>
      </c>
      <c r="AI409" s="11">
        <v>1172.55</v>
      </c>
      <c r="AJ409" s="2"/>
      <c r="AK409" s="11"/>
      <c r="AL409" s="11"/>
      <c r="AM409" s="2"/>
      <c r="AN409" s="2">
        <v>1184.67</v>
      </c>
      <c r="AO409" s="11" t="s">
        <v>512</v>
      </c>
    </row>
    <row r="410" spans="1:41" ht="67.5" customHeight="1" thickBot="1" x14ac:dyDescent="0.3">
      <c r="A410" s="335"/>
      <c r="B410" s="338"/>
      <c r="C410" s="334" t="s">
        <v>368</v>
      </c>
      <c r="D410" s="75" t="s">
        <v>516</v>
      </c>
      <c r="E410" s="3">
        <v>1947.18</v>
      </c>
      <c r="F410" s="3">
        <v>2297.67</v>
      </c>
      <c r="G410" s="3">
        <v>1947.18</v>
      </c>
      <c r="H410" s="3">
        <v>2297.67</v>
      </c>
      <c r="I410" s="3"/>
      <c r="J410" s="3"/>
      <c r="K410" s="24">
        <v>2026.92</v>
      </c>
      <c r="L410" s="24">
        <v>2391.77</v>
      </c>
      <c r="M410" s="24">
        <v>2026.92</v>
      </c>
      <c r="N410" s="24">
        <v>2391.77</v>
      </c>
      <c r="O410" s="3"/>
      <c r="P410" s="3"/>
      <c r="Q410" s="2">
        <v>2026.92</v>
      </c>
      <c r="R410" s="2">
        <v>2391.77</v>
      </c>
      <c r="S410" s="2">
        <v>2026.92</v>
      </c>
      <c r="T410" s="2">
        <v>2391.77</v>
      </c>
      <c r="U410" s="2"/>
      <c r="V410" s="40"/>
      <c r="W410" s="24">
        <v>2118.02</v>
      </c>
      <c r="X410" s="24">
        <v>2499.2600000000002</v>
      </c>
      <c r="Y410" s="24">
        <v>2118.02</v>
      </c>
      <c r="Z410" s="24">
        <v>2499.2600000000002</v>
      </c>
      <c r="AA410" s="3"/>
      <c r="AB410" s="3"/>
      <c r="AC410" s="2">
        <v>2118.02</v>
      </c>
      <c r="AD410" s="2">
        <v>2499.2600000000002</v>
      </c>
      <c r="AE410" s="2">
        <v>2118.02</v>
      </c>
      <c r="AF410" s="2">
        <v>2499.2600000000002</v>
      </c>
      <c r="AG410" s="2"/>
      <c r="AH410" s="40"/>
      <c r="AI410" s="24">
        <v>2202.0500000000002</v>
      </c>
      <c r="AJ410" s="24">
        <v>2598.42</v>
      </c>
      <c r="AK410" s="24">
        <v>2202.0500000000002</v>
      </c>
      <c r="AL410" s="24">
        <v>2598.42</v>
      </c>
      <c r="AM410" s="3"/>
      <c r="AN410" s="3"/>
      <c r="AO410" s="20" t="s">
        <v>512</v>
      </c>
    </row>
    <row r="411" spans="1:41" ht="49.5" customHeight="1" thickBot="1" x14ac:dyDescent="0.3">
      <c r="A411" s="335"/>
      <c r="B411" s="338"/>
      <c r="C411" s="336"/>
      <c r="D411" s="73" t="s">
        <v>517</v>
      </c>
      <c r="E411" s="2">
        <v>2223.62</v>
      </c>
      <c r="F411" s="2"/>
      <c r="G411" s="2">
        <v>2223.62</v>
      </c>
      <c r="H411" s="2"/>
      <c r="I411" s="2"/>
      <c r="J411" s="2"/>
      <c r="K411" s="11">
        <v>2269.15</v>
      </c>
      <c r="L411" s="11"/>
      <c r="M411" s="2">
        <v>2269.15</v>
      </c>
      <c r="N411" s="2"/>
      <c r="O411" s="2"/>
      <c r="P411" s="2"/>
      <c r="Q411" s="2">
        <v>2269.15</v>
      </c>
      <c r="R411" s="2"/>
      <c r="S411" s="2">
        <v>2269.15</v>
      </c>
      <c r="T411" s="2"/>
      <c r="U411" s="2"/>
      <c r="V411" s="40"/>
      <c r="W411" s="11">
        <v>2335.41</v>
      </c>
      <c r="X411" s="11"/>
      <c r="Y411" s="2">
        <v>2335.41</v>
      </c>
      <c r="Z411" s="2"/>
      <c r="AA411" s="2"/>
      <c r="AB411" s="2"/>
      <c r="AC411" s="2">
        <v>2335.41</v>
      </c>
      <c r="AD411" s="2"/>
      <c r="AE411" s="2">
        <v>2335.41</v>
      </c>
      <c r="AF411" s="2"/>
      <c r="AG411" s="2"/>
      <c r="AH411" s="40"/>
      <c r="AI411" s="11">
        <v>2392.48</v>
      </c>
      <c r="AJ411" s="11"/>
      <c r="AK411" s="2">
        <v>2392.48</v>
      </c>
      <c r="AL411" s="2"/>
      <c r="AM411" s="2"/>
      <c r="AN411" s="2"/>
      <c r="AO411" s="11" t="s">
        <v>512</v>
      </c>
    </row>
    <row r="412" spans="1:41" ht="65.25" customHeight="1" thickBot="1" x14ac:dyDescent="0.3">
      <c r="A412" s="335"/>
      <c r="B412" s="338"/>
      <c r="C412" s="334" t="s">
        <v>369</v>
      </c>
      <c r="D412" s="75" t="s">
        <v>518</v>
      </c>
      <c r="E412" s="3">
        <v>1947.18</v>
      </c>
      <c r="F412" s="3">
        <v>2297.67</v>
      </c>
      <c r="G412" s="3">
        <v>1947.18</v>
      </c>
      <c r="H412" s="3">
        <v>2297.67</v>
      </c>
      <c r="I412" s="3"/>
      <c r="J412" s="3"/>
      <c r="K412" s="24">
        <v>2026.92</v>
      </c>
      <c r="L412" s="24">
        <v>2391.77</v>
      </c>
      <c r="M412" s="24">
        <v>2026.92</v>
      </c>
      <c r="N412" s="24">
        <v>2391.77</v>
      </c>
      <c r="O412" s="3"/>
      <c r="P412" s="3"/>
      <c r="Q412" s="2">
        <v>2026.92</v>
      </c>
      <c r="R412" s="2">
        <v>2391.77</v>
      </c>
      <c r="S412" s="2">
        <v>2026.92</v>
      </c>
      <c r="T412" s="2">
        <v>2391.77</v>
      </c>
      <c r="U412" s="2"/>
      <c r="V412" s="40"/>
      <c r="W412" s="24">
        <v>2118.02</v>
      </c>
      <c r="X412" s="24">
        <v>2499.2600000000002</v>
      </c>
      <c r="Y412" s="24">
        <v>2118.02</v>
      </c>
      <c r="Z412" s="24">
        <v>2499.2600000000002</v>
      </c>
      <c r="AA412" s="3"/>
      <c r="AB412" s="3"/>
      <c r="AC412" s="2">
        <v>2118.02</v>
      </c>
      <c r="AD412" s="2">
        <v>2499.2600000000002</v>
      </c>
      <c r="AE412" s="2">
        <v>2118.02</v>
      </c>
      <c r="AF412" s="2">
        <v>2499.2600000000002</v>
      </c>
      <c r="AG412" s="2"/>
      <c r="AH412" s="40"/>
      <c r="AI412" s="24">
        <v>2202.0500000000002</v>
      </c>
      <c r="AJ412" s="24">
        <v>2598.42</v>
      </c>
      <c r="AK412" s="24">
        <v>2202.0500000000002</v>
      </c>
      <c r="AL412" s="24">
        <v>2598.42</v>
      </c>
      <c r="AM412" s="3"/>
      <c r="AN412" s="3"/>
      <c r="AO412" s="20" t="s">
        <v>512</v>
      </c>
    </row>
    <row r="413" spans="1:41" ht="114" customHeight="1" thickBot="1" x14ac:dyDescent="0.3">
      <c r="A413" s="335"/>
      <c r="B413" s="338"/>
      <c r="C413" s="335"/>
      <c r="D413" s="73" t="s">
        <v>542</v>
      </c>
      <c r="E413" s="2">
        <v>2926.47</v>
      </c>
      <c r="F413" s="2"/>
      <c r="G413" s="2">
        <v>2926.47</v>
      </c>
      <c r="H413" s="2"/>
      <c r="I413" s="2">
        <v>3055.21</v>
      </c>
      <c r="J413" s="2"/>
      <c r="K413" s="2">
        <v>3016.66</v>
      </c>
      <c r="L413" s="2"/>
      <c r="M413" s="2">
        <v>3016.66</v>
      </c>
      <c r="N413" s="2"/>
      <c r="O413" s="2">
        <v>3105.35</v>
      </c>
      <c r="P413" s="2"/>
      <c r="Q413" s="2"/>
      <c r="R413" s="2"/>
      <c r="S413" s="2"/>
      <c r="T413" s="2"/>
      <c r="U413" s="2"/>
      <c r="V413" s="40"/>
      <c r="W413" s="2"/>
      <c r="X413" s="2"/>
      <c r="Y413" s="2"/>
      <c r="Z413" s="2"/>
      <c r="AA413" s="2"/>
      <c r="AB413" s="2"/>
      <c r="AC413" s="2"/>
      <c r="AD413" s="2"/>
      <c r="AE413" s="2"/>
      <c r="AF413" s="2"/>
      <c r="AG413" s="2"/>
      <c r="AH413" s="40"/>
      <c r="AI413" s="2"/>
      <c r="AJ413" s="2"/>
      <c r="AK413" s="2"/>
      <c r="AL413" s="2"/>
      <c r="AM413" s="2"/>
      <c r="AN413" s="2"/>
      <c r="AO413" s="11" t="s">
        <v>546</v>
      </c>
    </row>
    <row r="414" spans="1:41" ht="49.5" customHeight="1" thickBot="1" x14ac:dyDescent="0.3">
      <c r="A414" s="335"/>
      <c r="B414" s="338"/>
      <c r="C414" s="336"/>
      <c r="D414" s="73" t="s">
        <v>519</v>
      </c>
      <c r="E414" s="2">
        <v>2223.62</v>
      </c>
      <c r="F414" s="2"/>
      <c r="G414" s="2">
        <v>2223.62</v>
      </c>
      <c r="H414" s="2"/>
      <c r="I414" s="2"/>
      <c r="J414" s="2"/>
      <c r="K414" s="2">
        <v>2269.15</v>
      </c>
      <c r="L414" s="11"/>
      <c r="M414" s="2">
        <v>2269.15</v>
      </c>
      <c r="N414" s="2"/>
      <c r="O414" s="2"/>
      <c r="P414" s="2"/>
      <c r="Q414" s="2">
        <v>2269.15</v>
      </c>
      <c r="R414" s="2">
        <v>0</v>
      </c>
      <c r="S414" s="2">
        <v>2269.15</v>
      </c>
      <c r="T414" s="2"/>
      <c r="U414" s="2"/>
      <c r="V414" s="40"/>
      <c r="W414" s="2">
        <v>2335.41</v>
      </c>
      <c r="X414" s="11"/>
      <c r="Y414" s="2">
        <v>2335.41</v>
      </c>
      <c r="Z414" s="2"/>
      <c r="AA414" s="2"/>
      <c r="AB414" s="2"/>
      <c r="AC414" s="2">
        <v>2335.41</v>
      </c>
      <c r="AD414" s="2"/>
      <c r="AE414" s="2">
        <v>2335.41</v>
      </c>
      <c r="AF414" s="2"/>
      <c r="AG414" s="2"/>
      <c r="AH414" s="40"/>
      <c r="AI414" s="2">
        <v>2392.48</v>
      </c>
      <c r="AJ414" s="11"/>
      <c r="AK414" s="2">
        <v>2392.48</v>
      </c>
      <c r="AL414" s="2"/>
      <c r="AM414" s="2"/>
      <c r="AN414" s="2"/>
      <c r="AO414" s="11" t="s">
        <v>512</v>
      </c>
    </row>
    <row r="415" spans="1:41" ht="20.25" customHeight="1" thickBot="1" x14ac:dyDescent="0.3">
      <c r="A415" s="335"/>
      <c r="B415" s="338"/>
      <c r="C415" s="26" t="s">
        <v>370</v>
      </c>
      <c r="D415" s="73" t="s">
        <v>421</v>
      </c>
      <c r="E415" s="3">
        <v>1947.18</v>
      </c>
      <c r="F415" s="3">
        <v>2297.67</v>
      </c>
      <c r="G415" s="3">
        <v>1947.18</v>
      </c>
      <c r="H415" s="3">
        <v>2297.67</v>
      </c>
      <c r="I415" s="3"/>
      <c r="J415" s="3"/>
      <c r="K415" s="24">
        <v>2026.92</v>
      </c>
      <c r="L415" s="24">
        <v>2391.77</v>
      </c>
      <c r="M415" s="24">
        <v>2026.92</v>
      </c>
      <c r="N415" s="24">
        <v>2391.77</v>
      </c>
      <c r="O415" s="3"/>
      <c r="P415" s="3"/>
      <c r="Q415" s="2">
        <v>2026.92</v>
      </c>
      <c r="R415" s="2">
        <v>2391.77</v>
      </c>
      <c r="S415" s="2">
        <v>2026.92</v>
      </c>
      <c r="T415" s="2">
        <v>2391.77</v>
      </c>
      <c r="U415" s="2"/>
      <c r="V415" s="40"/>
      <c r="W415" s="24">
        <v>2118.02</v>
      </c>
      <c r="X415" s="24">
        <v>2499.2600000000002</v>
      </c>
      <c r="Y415" s="24">
        <v>2118.02</v>
      </c>
      <c r="Z415" s="24">
        <v>2499.2600000000002</v>
      </c>
      <c r="AA415" s="3"/>
      <c r="AB415" s="3"/>
      <c r="AC415" s="2">
        <v>2118.02</v>
      </c>
      <c r="AD415" s="2">
        <v>2499.2600000000002</v>
      </c>
      <c r="AE415" s="2">
        <v>2118.02</v>
      </c>
      <c r="AF415" s="2">
        <v>2499.2600000000002</v>
      </c>
      <c r="AG415" s="2"/>
      <c r="AH415" s="40"/>
      <c r="AI415" s="24">
        <v>2202.0500000000002</v>
      </c>
      <c r="AJ415" s="24">
        <v>2598.42</v>
      </c>
      <c r="AK415" s="24">
        <v>2202.0500000000002</v>
      </c>
      <c r="AL415" s="24">
        <v>2598.42</v>
      </c>
      <c r="AM415" s="3"/>
      <c r="AN415" s="3"/>
      <c r="AO415" s="20" t="s">
        <v>512</v>
      </c>
    </row>
    <row r="416" spans="1:41" ht="34.5" customHeight="1" thickBot="1" x14ac:dyDescent="0.3">
      <c r="A416" s="336"/>
      <c r="B416" s="339"/>
      <c r="C416" s="27" t="s">
        <v>483</v>
      </c>
      <c r="D416" s="73" t="s">
        <v>484</v>
      </c>
      <c r="E416" s="2">
        <v>3910.52</v>
      </c>
      <c r="F416" s="2"/>
      <c r="G416" s="2"/>
      <c r="H416" s="2"/>
      <c r="I416" s="2"/>
      <c r="J416" s="2"/>
      <c r="K416" s="2">
        <v>3941.21</v>
      </c>
      <c r="L416" s="2"/>
      <c r="M416" s="2"/>
      <c r="N416" s="2"/>
      <c r="O416" s="2"/>
      <c r="P416" s="2"/>
      <c r="Q416" s="2">
        <v>3941.21</v>
      </c>
      <c r="R416" s="2"/>
      <c r="S416" s="2"/>
      <c r="T416" s="2"/>
      <c r="U416" s="2"/>
      <c r="V416" s="40"/>
      <c r="W416" s="2">
        <v>3972.01</v>
      </c>
      <c r="X416" s="2"/>
      <c r="Y416" s="2"/>
      <c r="Z416" s="2"/>
      <c r="AA416" s="2"/>
      <c r="AB416" s="2"/>
      <c r="AC416" s="2">
        <v>3972.01</v>
      </c>
      <c r="AD416" s="2"/>
      <c r="AE416" s="2"/>
      <c r="AF416" s="2"/>
      <c r="AG416" s="2"/>
      <c r="AH416" s="40"/>
      <c r="AI416" s="2">
        <v>4002.82</v>
      </c>
      <c r="AJ416" s="2"/>
      <c r="AK416" s="2"/>
      <c r="AL416" s="2"/>
      <c r="AM416" s="2"/>
      <c r="AN416" s="2"/>
      <c r="AO416" s="11" t="s">
        <v>512</v>
      </c>
    </row>
    <row r="417" spans="1:41" ht="49.5" customHeight="1" thickBot="1" x14ac:dyDescent="0.3">
      <c r="A417" s="334">
        <v>35</v>
      </c>
      <c r="B417" s="337" t="s">
        <v>39</v>
      </c>
      <c r="C417" s="334" t="s">
        <v>38</v>
      </c>
      <c r="D417" s="73" t="s">
        <v>554</v>
      </c>
      <c r="E417" s="2">
        <v>2505.65</v>
      </c>
      <c r="F417" s="2">
        <v>2956.67</v>
      </c>
      <c r="G417" s="2">
        <v>2505.65</v>
      </c>
      <c r="H417" s="2">
        <v>2956.67</v>
      </c>
      <c r="I417" s="2"/>
      <c r="J417" s="2"/>
      <c r="K417" s="11">
        <v>2607.2399999999998</v>
      </c>
      <c r="L417" s="11">
        <v>3076.54</v>
      </c>
      <c r="M417" s="11">
        <v>2607.2399999999998</v>
      </c>
      <c r="N417" s="11">
        <v>3076.54</v>
      </c>
      <c r="O417" s="2"/>
      <c r="P417" s="2"/>
      <c r="Q417" s="2">
        <v>2607.2399999999998</v>
      </c>
      <c r="R417" s="2">
        <v>3076.54</v>
      </c>
      <c r="S417" s="2">
        <v>2607.2399999999998</v>
      </c>
      <c r="T417" s="2">
        <v>3076.54</v>
      </c>
      <c r="U417" s="2"/>
      <c r="V417" s="40"/>
      <c r="W417" s="11">
        <v>2722.58</v>
      </c>
      <c r="X417" s="11">
        <v>3212.64</v>
      </c>
      <c r="Y417" s="11">
        <v>2722.58</v>
      </c>
      <c r="Z417" s="11">
        <v>3212.64</v>
      </c>
      <c r="AA417" s="2"/>
      <c r="AB417" s="2"/>
      <c r="AC417" s="2">
        <v>2722.58</v>
      </c>
      <c r="AD417" s="2">
        <v>3212.64</v>
      </c>
      <c r="AE417" s="2">
        <v>2722.58</v>
      </c>
      <c r="AF417" s="2">
        <v>3212.64</v>
      </c>
      <c r="AG417" s="2"/>
      <c r="AH417" s="40"/>
      <c r="AI417" s="11">
        <v>3160.17</v>
      </c>
      <c r="AJ417" s="11">
        <v>3729</v>
      </c>
      <c r="AK417" s="11">
        <v>3160.17</v>
      </c>
      <c r="AL417" s="11">
        <v>3729</v>
      </c>
      <c r="AM417" s="2"/>
      <c r="AN417" s="2"/>
      <c r="AO417" s="11" t="s">
        <v>551</v>
      </c>
    </row>
    <row r="418" spans="1:41" ht="31.5" customHeight="1" thickBot="1" x14ac:dyDescent="0.3">
      <c r="A418" s="335"/>
      <c r="B418" s="338"/>
      <c r="C418" s="335"/>
      <c r="D418" s="73" t="s">
        <v>555</v>
      </c>
      <c r="E418" s="2">
        <v>2505.65</v>
      </c>
      <c r="F418" s="2"/>
      <c r="G418" s="2"/>
      <c r="H418" s="2"/>
      <c r="I418" s="2"/>
      <c r="J418" s="2"/>
      <c r="K418" s="11">
        <v>4416.12</v>
      </c>
      <c r="L418" s="11"/>
      <c r="M418" s="11"/>
      <c r="N418" s="11"/>
      <c r="O418" s="2"/>
      <c r="P418" s="2"/>
      <c r="Q418" s="2">
        <v>4416.12</v>
      </c>
      <c r="R418" s="2"/>
      <c r="S418" s="2"/>
      <c r="T418" s="2"/>
      <c r="U418" s="2"/>
      <c r="V418" s="40"/>
      <c r="W418" s="11">
        <v>4416.12</v>
      </c>
      <c r="X418" s="11"/>
      <c r="Y418" s="11"/>
      <c r="Z418" s="11"/>
      <c r="AA418" s="2"/>
      <c r="AB418" s="2"/>
      <c r="AC418" s="2">
        <v>4416.12</v>
      </c>
      <c r="AD418" s="2"/>
      <c r="AE418" s="2"/>
      <c r="AF418" s="2"/>
      <c r="AG418" s="2"/>
      <c r="AH418" s="40"/>
      <c r="AI418" s="11">
        <v>4416.12</v>
      </c>
      <c r="AJ418" s="11"/>
      <c r="AK418" s="11"/>
      <c r="AL418" s="11"/>
      <c r="AM418" s="2"/>
      <c r="AN418" s="2"/>
      <c r="AO418" s="11" t="s">
        <v>551</v>
      </c>
    </row>
    <row r="419" spans="1:41" ht="111" customHeight="1" thickBot="1" x14ac:dyDescent="0.3">
      <c r="A419" s="335"/>
      <c r="B419" s="338"/>
      <c r="C419" s="335"/>
      <c r="D419" s="73" t="s">
        <v>542</v>
      </c>
      <c r="E419" s="2">
        <v>2926.47</v>
      </c>
      <c r="F419" s="2"/>
      <c r="G419" s="2">
        <v>2926.47</v>
      </c>
      <c r="H419" s="2"/>
      <c r="I419" s="2">
        <v>3055.21</v>
      </c>
      <c r="J419" s="2"/>
      <c r="K419" s="2">
        <v>3016.66</v>
      </c>
      <c r="L419" s="2"/>
      <c r="M419" s="2">
        <v>3016.66</v>
      </c>
      <c r="N419" s="2"/>
      <c r="O419" s="2">
        <v>3105.35</v>
      </c>
      <c r="P419" s="2"/>
      <c r="Q419" s="2"/>
      <c r="R419" s="2"/>
      <c r="S419" s="2"/>
      <c r="T419" s="2"/>
      <c r="U419" s="2"/>
      <c r="V419" s="40"/>
      <c r="W419" s="2"/>
      <c r="X419" s="2"/>
      <c r="Y419" s="2"/>
      <c r="Z419" s="2"/>
      <c r="AA419" s="2"/>
      <c r="AB419" s="2"/>
      <c r="AC419" s="2"/>
      <c r="AD419" s="2"/>
      <c r="AE419" s="2"/>
      <c r="AF419" s="2"/>
      <c r="AG419" s="2"/>
      <c r="AH419" s="40"/>
      <c r="AI419" s="2"/>
      <c r="AJ419" s="2"/>
      <c r="AK419" s="2"/>
      <c r="AL419" s="2"/>
      <c r="AM419" s="2"/>
      <c r="AN419" s="2"/>
      <c r="AO419" s="11" t="s">
        <v>546</v>
      </c>
    </row>
    <row r="420" spans="1:41" ht="36.75" customHeight="1" thickBot="1" x14ac:dyDescent="0.3">
      <c r="A420" s="335"/>
      <c r="B420" s="338"/>
      <c r="C420" s="335"/>
      <c r="D420" s="73" t="s">
        <v>538</v>
      </c>
      <c r="E420" s="2">
        <v>1118.49</v>
      </c>
      <c r="F420" s="2">
        <v>1319.82</v>
      </c>
      <c r="G420" s="2">
        <v>1118.49</v>
      </c>
      <c r="H420" s="2">
        <v>1319.82</v>
      </c>
      <c r="I420" s="2">
        <v>3157.92</v>
      </c>
      <c r="J420" s="2"/>
      <c r="K420" s="2">
        <v>1163.56</v>
      </c>
      <c r="L420" s="2">
        <v>1373</v>
      </c>
      <c r="M420" s="2">
        <v>1163.56</v>
      </c>
      <c r="N420" s="2">
        <v>1373</v>
      </c>
      <c r="O420" s="2">
        <v>3233.34</v>
      </c>
      <c r="P420" s="2"/>
      <c r="Q420" s="2"/>
      <c r="R420" s="2"/>
      <c r="S420" s="2"/>
      <c r="T420" s="2"/>
      <c r="U420" s="2"/>
      <c r="V420" s="40"/>
      <c r="W420" s="2"/>
      <c r="X420" s="2"/>
      <c r="Y420" s="2"/>
      <c r="Z420" s="2"/>
      <c r="AA420" s="2"/>
      <c r="AB420" s="2"/>
      <c r="AC420" s="2"/>
      <c r="AD420" s="2"/>
      <c r="AE420" s="2"/>
      <c r="AF420" s="2"/>
      <c r="AG420" s="2"/>
      <c r="AH420" s="40"/>
      <c r="AI420" s="2"/>
      <c r="AJ420" s="2"/>
      <c r="AK420" s="2"/>
      <c r="AL420" s="2"/>
      <c r="AM420" s="2"/>
      <c r="AN420" s="2"/>
      <c r="AO420" s="11" t="s">
        <v>546</v>
      </c>
    </row>
    <row r="421" spans="1:41" ht="24.75" customHeight="1" thickBot="1" x14ac:dyDescent="0.3">
      <c r="A421" s="335"/>
      <c r="B421" s="338"/>
      <c r="C421" s="336"/>
      <c r="D421" s="73" t="s">
        <v>479</v>
      </c>
      <c r="E421" s="2">
        <v>6393.75</v>
      </c>
      <c r="F421" s="2"/>
      <c r="G421" s="2">
        <v>6393.75</v>
      </c>
      <c r="H421" s="2"/>
      <c r="I421" s="2"/>
      <c r="J421" s="2"/>
      <c r="K421" s="11">
        <v>6867.13</v>
      </c>
      <c r="L421" s="11"/>
      <c r="M421" s="2">
        <v>6867.13</v>
      </c>
      <c r="N421" s="11"/>
      <c r="O421" s="2"/>
      <c r="P421" s="2"/>
      <c r="Q421" s="2">
        <v>6867.13</v>
      </c>
      <c r="R421" s="2"/>
      <c r="S421" s="2">
        <v>6867.13</v>
      </c>
      <c r="T421" s="2"/>
      <c r="U421" s="2"/>
      <c r="V421" s="40"/>
      <c r="W421" s="11">
        <v>7265.53</v>
      </c>
      <c r="X421" s="11"/>
      <c r="Y421" s="2">
        <v>7265.53</v>
      </c>
      <c r="Z421" s="11"/>
      <c r="AA421" s="2"/>
      <c r="AB421" s="2"/>
      <c r="AC421" s="2">
        <v>7265.53</v>
      </c>
      <c r="AD421" s="2"/>
      <c r="AE421" s="2">
        <v>7265.53</v>
      </c>
      <c r="AF421" s="2"/>
      <c r="AG421" s="2"/>
      <c r="AH421" s="40"/>
      <c r="AI421" s="11">
        <v>10298.950000000001</v>
      </c>
      <c r="AJ421" s="11"/>
      <c r="AK421" s="2">
        <v>10298.950000000001</v>
      </c>
      <c r="AL421" s="11"/>
      <c r="AM421" s="2"/>
      <c r="AN421" s="2"/>
      <c r="AO421" s="11" t="s">
        <v>545</v>
      </c>
    </row>
    <row r="422" spans="1:41" ht="49.5" customHeight="1" thickBot="1" x14ac:dyDescent="0.3">
      <c r="A422" s="335"/>
      <c r="B422" s="338"/>
      <c r="C422" s="334" t="s">
        <v>371</v>
      </c>
      <c r="D422" s="73" t="s">
        <v>554</v>
      </c>
      <c r="E422" s="2">
        <v>2505.65</v>
      </c>
      <c r="F422" s="2">
        <v>2956.67</v>
      </c>
      <c r="G422" s="2">
        <v>2505.65</v>
      </c>
      <c r="H422" s="2">
        <v>2956.67</v>
      </c>
      <c r="I422" s="2"/>
      <c r="J422" s="2"/>
      <c r="K422" s="11">
        <v>2607.2399999999998</v>
      </c>
      <c r="L422" s="11">
        <v>3076.54</v>
      </c>
      <c r="M422" s="11">
        <v>2607.2399999999998</v>
      </c>
      <c r="N422" s="11">
        <v>3076.54</v>
      </c>
      <c r="O422" s="2"/>
      <c r="P422" s="2"/>
      <c r="Q422" s="2">
        <v>2607.2399999999998</v>
      </c>
      <c r="R422" s="2">
        <v>3076.54</v>
      </c>
      <c r="S422" s="2">
        <v>2607.2399999999998</v>
      </c>
      <c r="T422" s="2">
        <v>3076.54</v>
      </c>
      <c r="U422" s="2"/>
      <c r="V422" s="40"/>
      <c r="W422" s="11">
        <v>2722.58</v>
      </c>
      <c r="X422" s="11">
        <v>3212.64</v>
      </c>
      <c r="Y422" s="11">
        <v>2722.58</v>
      </c>
      <c r="Z422" s="11">
        <v>3212.64</v>
      </c>
      <c r="AA422" s="2"/>
      <c r="AB422" s="2"/>
      <c r="AC422" s="2">
        <v>2722.58</v>
      </c>
      <c r="AD422" s="2">
        <v>3212.64</v>
      </c>
      <c r="AE422" s="2">
        <v>2722.58</v>
      </c>
      <c r="AF422" s="2">
        <v>3212.64</v>
      </c>
      <c r="AG422" s="2"/>
      <c r="AH422" s="40"/>
      <c r="AI422" s="11">
        <v>3160.17</v>
      </c>
      <c r="AJ422" s="11">
        <v>3729</v>
      </c>
      <c r="AK422" s="11">
        <v>3160.17</v>
      </c>
      <c r="AL422" s="11">
        <v>3729</v>
      </c>
      <c r="AM422" s="2"/>
      <c r="AN422" s="2"/>
      <c r="AO422" s="11" t="s">
        <v>551</v>
      </c>
    </row>
    <row r="423" spans="1:41" ht="35.25" customHeight="1" thickBot="1" x14ac:dyDescent="0.3">
      <c r="A423" s="335"/>
      <c r="B423" s="338"/>
      <c r="C423" s="336"/>
      <c r="D423" s="73" t="s">
        <v>555</v>
      </c>
      <c r="E423" s="2">
        <v>2505.65</v>
      </c>
      <c r="F423" s="2"/>
      <c r="G423" s="2"/>
      <c r="H423" s="2"/>
      <c r="I423" s="2"/>
      <c r="J423" s="2"/>
      <c r="K423" s="11">
        <v>4416.12</v>
      </c>
      <c r="L423" s="11"/>
      <c r="M423" s="11"/>
      <c r="N423" s="11"/>
      <c r="O423" s="2"/>
      <c r="P423" s="2"/>
      <c r="Q423" s="2">
        <v>4416.12</v>
      </c>
      <c r="R423" s="2"/>
      <c r="S423" s="2"/>
      <c r="T423" s="2"/>
      <c r="U423" s="2"/>
      <c r="V423" s="40"/>
      <c r="W423" s="11">
        <v>4416.12</v>
      </c>
      <c r="X423" s="11"/>
      <c r="Y423" s="11"/>
      <c r="Z423" s="11"/>
      <c r="AA423" s="2"/>
      <c r="AB423" s="2"/>
      <c r="AC423" s="2">
        <v>4416.12</v>
      </c>
      <c r="AD423" s="2"/>
      <c r="AE423" s="2"/>
      <c r="AF423" s="2"/>
      <c r="AG423" s="2"/>
      <c r="AH423" s="40"/>
      <c r="AI423" s="11">
        <v>4416.12</v>
      </c>
      <c r="AJ423" s="11"/>
      <c r="AK423" s="11"/>
      <c r="AL423" s="11"/>
      <c r="AM423" s="2"/>
      <c r="AN423" s="2"/>
      <c r="AO423" s="11" t="s">
        <v>551</v>
      </c>
    </row>
    <row r="424" spans="1:41" ht="49.5" customHeight="1" thickBot="1" x14ac:dyDescent="0.3">
      <c r="A424" s="335"/>
      <c r="B424" s="338"/>
      <c r="C424" s="334" t="s">
        <v>372</v>
      </c>
      <c r="D424" s="73" t="s">
        <v>554</v>
      </c>
      <c r="E424" s="2">
        <v>2505.65</v>
      </c>
      <c r="F424" s="2">
        <v>2956.67</v>
      </c>
      <c r="G424" s="2">
        <v>2505.65</v>
      </c>
      <c r="H424" s="2">
        <v>2956.67</v>
      </c>
      <c r="I424" s="2"/>
      <c r="J424" s="2"/>
      <c r="K424" s="11">
        <v>2607.2399999999998</v>
      </c>
      <c r="L424" s="11">
        <v>3076.54</v>
      </c>
      <c r="M424" s="11">
        <v>2607.2399999999998</v>
      </c>
      <c r="N424" s="11">
        <v>3076.54</v>
      </c>
      <c r="O424" s="2"/>
      <c r="P424" s="2"/>
      <c r="Q424" s="2">
        <v>2607.2399999999998</v>
      </c>
      <c r="R424" s="2">
        <v>3076.54</v>
      </c>
      <c r="S424" s="2">
        <v>2607.2399999999998</v>
      </c>
      <c r="T424" s="2">
        <v>3076.54</v>
      </c>
      <c r="U424" s="2"/>
      <c r="V424" s="40"/>
      <c r="W424" s="11">
        <v>2722.58</v>
      </c>
      <c r="X424" s="11">
        <v>3212.64</v>
      </c>
      <c r="Y424" s="11">
        <v>2722.58</v>
      </c>
      <c r="Z424" s="11">
        <v>3212.64</v>
      </c>
      <c r="AA424" s="2"/>
      <c r="AB424" s="2"/>
      <c r="AC424" s="2">
        <v>2722.58</v>
      </c>
      <c r="AD424" s="2">
        <v>3212.64</v>
      </c>
      <c r="AE424" s="2">
        <v>2722.58</v>
      </c>
      <c r="AF424" s="2">
        <v>3212.64</v>
      </c>
      <c r="AG424" s="2"/>
      <c r="AH424" s="40"/>
      <c r="AI424" s="11">
        <v>3160.17</v>
      </c>
      <c r="AJ424" s="11">
        <v>3729</v>
      </c>
      <c r="AK424" s="11">
        <v>3160.17</v>
      </c>
      <c r="AL424" s="11">
        <v>3729</v>
      </c>
      <c r="AM424" s="2"/>
      <c r="AN424" s="2"/>
      <c r="AO424" s="11" t="s">
        <v>551</v>
      </c>
    </row>
    <row r="425" spans="1:41" ht="21" customHeight="1" thickBot="1" x14ac:dyDescent="0.3">
      <c r="A425" s="335"/>
      <c r="B425" s="338"/>
      <c r="C425" s="335"/>
      <c r="D425" s="73" t="s">
        <v>479</v>
      </c>
      <c r="E425" s="2">
        <v>6393.75</v>
      </c>
      <c r="F425" s="2"/>
      <c r="G425" s="2">
        <v>6393.75</v>
      </c>
      <c r="H425" s="2"/>
      <c r="I425" s="2"/>
      <c r="J425" s="2"/>
      <c r="K425" s="11">
        <v>6867.13</v>
      </c>
      <c r="L425" s="11"/>
      <c r="M425" s="2">
        <v>6867.13</v>
      </c>
      <c r="N425" s="11"/>
      <c r="O425" s="2"/>
      <c r="P425" s="2"/>
      <c r="Q425" s="2">
        <v>6867.13</v>
      </c>
      <c r="R425" s="2"/>
      <c r="S425" s="2">
        <v>6867.13</v>
      </c>
      <c r="T425" s="2"/>
      <c r="U425" s="2"/>
      <c r="V425" s="40"/>
      <c r="W425" s="11">
        <v>7265.53</v>
      </c>
      <c r="X425" s="11"/>
      <c r="Y425" s="2">
        <v>7265.53</v>
      </c>
      <c r="Z425" s="11"/>
      <c r="AA425" s="2"/>
      <c r="AB425" s="2"/>
      <c r="AC425" s="2">
        <v>7265.53</v>
      </c>
      <c r="AD425" s="2"/>
      <c r="AE425" s="2">
        <v>7265.53</v>
      </c>
      <c r="AF425" s="2"/>
      <c r="AG425" s="2"/>
      <c r="AH425" s="40"/>
      <c r="AI425" s="11">
        <v>10298.950000000001</v>
      </c>
      <c r="AJ425" s="11"/>
      <c r="AK425" s="2">
        <v>10298.950000000001</v>
      </c>
      <c r="AL425" s="11"/>
      <c r="AM425" s="2"/>
      <c r="AN425" s="2"/>
      <c r="AO425" s="11" t="s">
        <v>545</v>
      </c>
    </row>
    <row r="426" spans="1:41" ht="49.5" customHeight="1" thickBot="1" x14ac:dyDescent="0.3">
      <c r="A426" s="335"/>
      <c r="B426" s="338"/>
      <c r="C426" s="6" t="s">
        <v>373</v>
      </c>
      <c r="D426" s="73" t="s">
        <v>554</v>
      </c>
      <c r="E426" s="2">
        <v>2505.65</v>
      </c>
      <c r="F426" s="2">
        <v>2956.67</v>
      </c>
      <c r="G426" s="2">
        <v>2505.65</v>
      </c>
      <c r="H426" s="2">
        <v>2956.67</v>
      </c>
      <c r="I426" s="2"/>
      <c r="J426" s="2"/>
      <c r="K426" s="11">
        <v>2607.2399999999998</v>
      </c>
      <c r="L426" s="11">
        <v>3076.54</v>
      </c>
      <c r="M426" s="11">
        <v>2607.2399999999998</v>
      </c>
      <c r="N426" s="11">
        <v>3076.54</v>
      </c>
      <c r="O426" s="2"/>
      <c r="P426" s="2"/>
      <c r="Q426" s="2">
        <v>2607.2399999999998</v>
      </c>
      <c r="R426" s="2">
        <v>3076.54</v>
      </c>
      <c r="S426" s="2">
        <v>2607.2399999999998</v>
      </c>
      <c r="T426" s="2">
        <v>3076.54</v>
      </c>
      <c r="U426" s="2"/>
      <c r="V426" s="40"/>
      <c r="W426" s="11">
        <v>2722.58</v>
      </c>
      <c r="X426" s="11">
        <v>3212.64</v>
      </c>
      <c r="Y426" s="11">
        <v>2722.58</v>
      </c>
      <c r="Z426" s="11">
        <v>3212.64</v>
      </c>
      <c r="AA426" s="2"/>
      <c r="AB426" s="2"/>
      <c r="AC426" s="2">
        <v>2722.58</v>
      </c>
      <c r="AD426" s="2">
        <v>3212.64</v>
      </c>
      <c r="AE426" s="2">
        <v>2722.58</v>
      </c>
      <c r="AF426" s="2">
        <v>3212.64</v>
      </c>
      <c r="AG426" s="2"/>
      <c r="AH426" s="40"/>
      <c r="AI426" s="11">
        <v>3160.17</v>
      </c>
      <c r="AJ426" s="11">
        <v>3729</v>
      </c>
      <c r="AK426" s="11">
        <v>3160.17</v>
      </c>
      <c r="AL426" s="11">
        <v>3729</v>
      </c>
      <c r="AM426" s="2"/>
      <c r="AN426" s="2"/>
      <c r="AO426" s="11" t="s">
        <v>551</v>
      </c>
    </row>
    <row r="427" spans="1:41" ht="49.5" customHeight="1" thickBot="1" x14ac:dyDescent="0.3">
      <c r="A427" s="335"/>
      <c r="B427" s="338"/>
      <c r="C427" s="6" t="s">
        <v>374</v>
      </c>
      <c r="D427" s="73" t="s">
        <v>554</v>
      </c>
      <c r="E427" s="2">
        <v>2505.65</v>
      </c>
      <c r="F427" s="2">
        <v>2956.67</v>
      </c>
      <c r="G427" s="2">
        <v>2505.65</v>
      </c>
      <c r="H427" s="2">
        <v>2956.67</v>
      </c>
      <c r="I427" s="2"/>
      <c r="J427" s="2"/>
      <c r="K427" s="11">
        <v>2607.2399999999998</v>
      </c>
      <c r="L427" s="11">
        <v>3076.54</v>
      </c>
      <c r="M427" s="11">
        <v>2607.2399999999998</v>
      </c>
      <c r="N427" s="11">
        <v>3076.54</v>
      </c>
      <c r="O427" s="2"/>
      <c r="P427" s="2"/>
      <c r="Q427" s="2">
        <v>2607.2399999999998</v>
      </c>
      <c r="R427" s="2">
        <v>3076.54</v>
      </c>
      <c r="S427" s="2">
        <v>2607.2399999999998</v>
      </c>
      <c r="T427" s="2">
        <v>3076.54</v>
      </c>
      <c r="U427" s="2"/>
      <c r="V427" s="40"/>
      <c r="W427" s="11">
        <v>2722.58</v>
      </c>
      <c r="X427" s="11">
        <v>3212.64</v>
      </c>
      <c r="Y427" s="11">
        <v>2722.58</v>
      </c>
      <c r="Z427" s="11">
        <v>3212.64</v>
      </c>
      <c r="AA427" s="2"/>
      <c r="AB427" s="2"/>
      <c r="AC427" s="2">
        <v>2722.58</v>
      </c>
      <c r="AD427" s="2">
        <v>3212.64</v>
      </c>
      <c r="AE427" s="2">
        <v>2722.58</v>
      </c>
      <c r="AF427" s="2">
        <v>3212.64</v>
      </c>
      <c r="AG427" s="2"/>
      <c r="AH427" s="40"/>
      <c r="AI427" s="11">
        <v>3160.17</v>
      </c>
      <c r="AJ427" s="11">
        <v>3729</v>
      </c>
      <c r="AK427" s="11">
        <v>3160.17</v>
      </c>
      <c r="AL427" s="11">
        <v>3729</v>
      </c>
      <c r="AM427" s="2"/>
      <c r="AN427" s="2"/>
      <c r="AO427" s="11" t="s">
        <v>551</v>
      </c>
    </row>
    <row r="428" spans="1:41" ht="49.5" customHeight="1" thickBot="1" x14ac:dyDescent="0.3">
      <c r="A428" s="335"/>
      <c r="B428" s="338"/>
      <c r="C428" s="334" t="s">
        <v>375</v>
      </c>
      <c r="D428" s="73" t="s">
        <v>554</v>
      </c>
      <c r="E428" s="2">
        <v>2505.65</v>
      </c>
      <c r="F428" s="2">
        <v>2956.67</v>
      </c>
      <c r="G428" s="2">
        <v>2505.65</v>
      </c>
      <c r="H428" s="2">
        <v>2956.67</v>
      </c>
      <c r="I428" s="2"/>
      <c r="J428" s="2"/>
      <c r="K428" s="11"/>
      <c r="L428" s="11"/>
      <c r="M428" s="11"/>
      <c r="N428" s="11"/>
      <c r="O428" s="2"/>
      <c r="P428" s="2"/>
      <c r="Q428" s="2"/>
      <c r="R428" s="2"/>
      <c r="S428" s="2"/>
      <c r="T428" s="2"/>
      <c r="U428" s="2"/>
      <c r="V428" s="40"/>
      <c r="W428" s="11"/>
      <c r="X428" s="11"/>
      <c r="Y428" s="11"/>
      <c r="Z428" s="11"/>
      <c r="AA428" s="2"/>
      <c r="AB428" s="2"/>
      <c r="AC428" s="2"/>
      <c r="AD428" s="2"/>
      <c r="AE428" s="2"/>
      <c r="AF428" s="2"/>
      <c r="AG428" s="2"/>
      <c r="AH428" s="40"/>
      <c r="AI428" s="11"/>
      <c r="AJ428" s="11"/>
      <c r="AK428" s="11"/>
      <c r="AL428" s="11"/>
      <c r="AM428" s="2"/>
      <c r="AN428" s="2"/>
      <c r="AO428" s="11"/>
    </row>
    <row r="429" spans="1:41" ht="22.5" customHeight="1" thickBot="1" x14ac:dyDescent="0.3">
      <c r="A429" s="335"/>
      <c r="B429" s="338"/>
      <c r="C429" s="336"/>
      <c r="D429" s="73" t="s">
        <v>479</v>
      </c>
      <c r="E429" s="2">
        <v>6393.75</v>
      </c>
      <c r="F429" s="2"/>
      <c r="G429" s="2">
        <v>6393.75</v>
      </c>
      <c r="H429" s="2"/>
      <c r="I429" s="2"/>
      <c r="J429" s="2"/>
      <c r="K429" s="11">
        <v>6867.13</v>
      </c>
      <c r="L429" s="11"/>
      <c r="M429" s="2">
        <v>6867.13</v>
      </c>
      <c r="N429" s="11"/>
      <c r="O429" s="2"/>
      <c r="P429" s="2"/>
      <c r="Q429" s="2">
        <v>6867.13</v>
      </c>
      <c r="R429" s="2"/>
      <c r="S429" s="2">
        <v>6867.13</v>
      </c>
      <c r="T429" s="2"/>
      <c r="U429" s="2"/>
      <c r="V429" s="40"/>
      <c r="W429" s="11">
        <v>7265.53</v>
      </c>
      <c r="X429" s="11"/>
      <c r="Y429" s="2">
        <v>7265.53</v>
      </c>
      <c r="Z429" s="11"/>
      <c r="AA429" s="2"/>
      <c r="AB429" s="2"/>
      <c r="AC429" s="2">
        <v>7265.53</v>
      </c>
      <c r="AD429" s="2"/>
      <c r="AE429" s="2">
        <v>7265.53</v>
      </c>
      <c r="AF429" s="2"/>
      <c r="AG429" s="2"/>
      <c r="AH429" s="40"/>
      <c r="AI429" s="11">
        <v>10298.950000000001</v>
      </c>
      <c r="AJ429" s="11"/>
      <c r="AK429" s="2">
        <v>10298.950000000001</v>
      </c>
      <c r="AL429" s="11"/>
      <c r="AM429" s="2"/>
      <c r="AN429" s="2"/>
      <c r="AO429" s="11" t="s">
        <v>545</v>
      </c>
    </row>
    <row r="430" spans="1:41" ht="49.5" customHeight="1" thickBot="1" x14ac:dyDescent="0.3">
      <c r="A430" s="335"/>
      <c r="B430" s="338"/>
      <c r="C430" s="334" t="s">
        <v>376</v>
      </c>
      <c r="D430" s="73" t="s">
        <v>554</v>
      </c>
      <c r="E430" s="2">
        <v>2505.65</v>
      </c>
      <c r="F430" s="2">
        <v>2956.67</v>
      </c>
      <c r="G430" s="2">
        <v>2505.65</v>
      </c>
      <c r="H430" s="2">
        <v>2956.67</v>
      </c>
      <c r="I430" s="2"/>
      <c r="J430" s="2"/>
      <c r="K430" s="11">
        <v>2607.2399999999998</v>
      </c>
      <c r="L430" s="11">
        <v>3076.54</v>
      </c>
      <c r="M430" s="11">
        <v>2607.2399999999998</v>
      </c>
      <c r="N430" s="11">
        <v>3076.54</v>
      </c>
      <c r="O430" s="2"/>
      <c r="P430" s="2"/>
      <c r="Q430" s="2">
        <v>2607.2399999999998</v>
      </c>
      <c r="R430" s="2">
        <v>3076.54</v>
      </c>
      <c r="S430" s="2">
        <v>2607.2399999999998</v>
      </c>
      <c r="T430" s="2">
        <v>3076.54</v>
      </c>
      <c r="U430" s="2"/>
      <c r="V430" s="40"/>
      <c r="W430" s="11">
        <v>2722.58</v>
      </c>
      <c r="X430" s="11">
        <v>3212.64</v>
      </c>
      <c r="Y430" s="11">
        <v>2722.58</v>
      </c>
      <c r="Z430" s="11">
        <v>3212.64</v>
      </c>
      <c r="AA430" s="2"/>
      <c r="AB430" s="2"/>
      <c r="AC430" s="2">
        <v>2722.58</v>
      </c>
      <c r="AD430" s="2">
        <v>3212.64</v>
      </c>
      <c r="AE430" s="2">
        <v>2722.58</v>
      </c>
      <c r="AF430" s="2">
        <v>3212.64</v>
      </c>
      <c r="AG430" s="2"/>
      <c r="AH430" s="40"/>
      <c r="AI430" s="11">
        <v>3160.17</v>
      </c>
      <c r="AJ430" s="11">
        <v>3729</v>
      </c>
      <c r="AK430" s="11">
        <v>3160.17</v>
      </c>
      <c r="AL430" s="11">
        <v>3729</v>
      </c>
      <c r="AM430" s="2"/>
      <c r="AN430" s="2"/>
      <c r="AO430" s="11" t="s">
        <v>551</v>
      </c>
    </row>
    <row r="431" spans="1:41" ht="21.75" customHeight="1" thickBot="1" x14ac:dyDescent="0.3">
      <c r="A431" s="335"/>
      <c r="B431" s="338"/>
      <c r="C431" s="336"/>
      <c r="D431" s="73" t="s">
        <v>479</v>
      </c>
      <c r="E431" s="2">
        <v>6393.75</v>
      </c>
      <c r="F431" s="2"/>
      <c r="G431" s="2">
        <v>6393.75</v>
      </c>
      <c r="H431" s="2"/>
      <c r="I431" s="2"/>
      <c r="J431" s="2"/>
      <c r="K431" s="11">
        <v>6867.13</v>
      </c>
      <c r="L431" s="11"/>
      <c r="M431" s="2">
        <v>6867.13</v>
      </c>
      <c r="N431" s="11"/>
      <c r="O431" s="2"/>
      <c r="P431" s="2"/>
      <c r="Q431" s="2">
        <v>6867.13</v>
      </c>
      <c r="R431" s="2"/>
      <c r="S431" s="2">
        <v>6867.13</v>
      </c>
      <c r="T431" s="2"/>
      <c r="U431" s="2"/>
      <c r="V431" s="40"/>
      <c r="W431" s="11">
        <v>7265.53</v>
      </c>
      <c r="X431" s="11"/>
      <c r="Y431" s="2">
        <v>7265.53</v>
      </c>
      <c r="Z431" s="11"/>
      <c r="AA431" s="2"/>
      <c r="AB431" s="2"/>
      <c r="AC431" s="2">
        <v>7265.53</v>
      </c>
      <c r="AD431" s="2"/>
      <c r="AE431" s="2">
        <v>7265.53</v>
      </c>
      <c r="AF431" s="2"/>
      <c r="AG431" s="2"/>
      <c r="AH431" s="40"/>
      <c r="AI431" s="11">
        <v>10298.950000000001</v>
      </c>
      <c r="AJ431" s="11"/>
      <c r="AK431" s="2">
        <v>10298.950000000001</v>
      </c>
      <c r="AL431" s="11"/>
      <c r="AM431" s="2"/>
      <c r="AN431" s="2"/>
      <c r="AO431" s="11" t="s">
        <v>545</v>
      </c>
    </row>
    <row r="432" spans="1:41" ht="49.5" customHeight="1" thickBot="1" x14ac:dyDescent="0.3">
      <c r="A432" s="335"/>
      <c r="B432" s="338"/>
      <c r="C432" s="334" t="s">
        <v>377</v>
      </c>
      <c r="D432" s="73" t="s">
        <v>554</v>
      </c>
      <c r="E432" s="2">
        <v>2505.65</v>
      </c>
      <c r="F432" s="2">
        <v>2956.67</v>
      </c>
      <c r="G432" s="2">
        <v>2505.65</v>
      </c>
      <c r="H432" s="2">
        <v>2956.67</v>
      </c>
      <c r="I432" s="2"/>
      <c r="J432" s="2"/>
      <c r="K432" s="11">
        <v>2607.2399999999998</v>
      </c>
      <c r="L432" s="11">
        <v>3076.54</v>
      </c>
      <c r="M432" s="11">
        <v>2607.2399999999998</v>
      </c>
      <c r="N432" s="11">
        <v>3076.54</v>
      </c>
      <c r="O432" s="2"/>
      <c r="P432" s="2"/>
      <c r="Q432" s="2">
        <v>2607.2399999999998</v>
      </c>
      <c r="R432" s="2">
        <v>3076.54</v>
      </c>
      <c r="S432" s="2">
        <v>2607.2399999999998</v>
      </c>
      <c r="T432" s="2">
        <v>3076.54</v>
      </c>
      <c r="U432" s="2"/>
      <c r="V432" s="40"/>
      <c r="W432" s="11">
        <v>2722.58</v>
      </c>
      <c r="X432" s="11">
        <v>3212.64</v>
      </c>
      <c r="Y432" s="11">
        <v>2722.58</v>
      </c>
      <c r="Z432" s="11">
        <v>3212.64</v>
      </c>
      <c r="AA432" s="2"/>
      <c r="AB432" s="2"/>
      <c r="AC432" s="2">
        <v>2722.58</v>
      </c>
      <c r="AD432" s="2">
        <v>3212.64</v>
      </c>
      <c r="AE432" s="2">
        <v>2722.58</v>
      </c>
      <c r="AF432" s="2">
        <v>3212.64</v>
      </c>
      <c r="AG432" s="2"/>
      <c r="AH432" s="40"/>
      <c r="AI432" s="11">
        <v>3160.17</v>
      </c>
      <c r="AJ432" s="11">
        <v>3729</v>
      </c>
      <c r="AK432" s="11">
        <v>3160.17</v>
      </c>
      <c r="AL432" s="11">
        <v>3729</v>
      </c>
      <c r="AM432" s="2"/>
      <c r="AN432" s="2"/>
      <c r="AO432" s="11" t="s">
        <v>551</v>
      </c>
    </row>
    <row r="433" spans="1:41" ht="20.25" customHeight="1" thickBot="1" x14ac:dyDescent="0.3">
      <c r="A433" s="335"/>
      <c r="B433" s="338"/>
      <c r="C433" s="336"/>
      <c r="D433" s="73" t="s">
        <v>479</v>
      </c>
      <c r="E433" s="2">
        <v>6393.75</v>
      </c>
      <c r="F433" s="2"/>
      <c r="G433" s="2">
        <v>6393.75</v>
      </c>
      <c r="H433" s="2"/>
      <c r="I433" s="2"/>
      <c r="J433" s="2"/>
      <c r="K433" s="11">
        <v>6867.13</v>
      </c>
      <c r="L433" s="11"/>
      <c r="M433" s="2">
        <v>6867.13</v>
      </c>
      <c r="N433" s="11"/>
      <c r="O433" s="2"/>
      <c r="P433" s="2"/>
      <c r="Q433" s="2">
        <v>6867.13</v>
      </c>
      <c r="R433" s="2"/>
      <c r="S433" s="2">
        <v>6867.13</v>
      </c>
      <c r="T433" s="2"/>
      <c r="U433" s="2"/>
      <c r="V433" s="40"/>
      <c r="W433" s="11">
        <v>7265.53</v>
      </c>
      <c r="X433" s="11"/>
      <c r="Y433" s="2">
        <v>7265.53</v>
      </c>
      <c r="Z433" s="11"/>
      <c r="AA433" s="2"/>
      <c r="AB433" s="2"/>
      <c r="AC433" s="2">
        <v>7265.53</v>
      </c>
      <c r="AD433" s="2"/>
      <c r="AE433" s="2">
        <v>7265.53</v>
      </c>
      <c r="AF433" s="2"/>
      <c r="AG433" s="2"/>
      <c r="AH433" s="40"/>
      <c r="AI433" s="11">
        <v>10298.950000000001</v>
      </c>
      <c r="AJ433" s="11"/>
      <c r="AK433" s="2">
        <v>10298.950000000001</v>
      </c>
      <c r="AL433" s="11"/>
      <c r="AM433" s="2"/>
      <c r="AN433" s="2"/>
      <c r="AO433" s="11" t="s">
        <v>545</v>
      </c>
    </row>
    <row r="434" spans="1:41" ht="49.5" customHeight="1" thickBot="1" x14ac:dyDescent="0.3">
      <c r="A434" s="335"/>
      <c r="B434" s="338"/>
      <c r="C434" s="6" t="s">
        <v>378</v>
      </c>
      <c r="D434" s="73" t="s">
        <v>554</v>
      </c>
      <c r="E434" s="2">
        <v>2505.65</v>
      </c>
      <c r="F434" s="2">
        <v>2956.67</v>
      </c>
      <c r="G434" s="2">
        <v>2505.65</v>
      </c>
      <c r="H434" s="2">
        <v>2956.67</v>
      </c>
      <c r="I434" s="2"/>
      <c r="J434" s="2"/>
      <c r="K434" s="11">
        <v>2607.2399999999998</v>
      </c>
      <c r="L434" s="11">
        <v>3076.54</v>
      </c>
      <c r="M434" s="11">
        <v>2607.2399999999998</v>
      </c>
      <c r="N434" s="11">
        <v>3076.54</v>
      </c>
      <c r="O434" s="2"/>
      <c r="P434" s="2"/>
      <c r="Q434" s="2">
        <v>2607.2399999999998</v>
      </c>
      <c r="R434" s="2">
        <v>3076.54</v>
      </c>
      <c r="S434" s="2">
        <v>2607.2399999999998</v>
      </c>
      <c r="T434" s="2">
        <v>3076.54</v>
      </c>
      <c r="U434" s="2"/>
      <c r="V434" s="40"/>
      <c r="W434" s="11">
        <v>2722.58</v>
      </c>
      <c r="X434" s="11">
        <v>3212.64</v>
      </c>
      <c r="Y434" s="11">
        <v>2722.58</v>
      </c>
      <c r="Z434" s="11">
        <v>3212.64</v>
      </c>
      <c r="AA434" s="2"/>
      <c r="AB434" s="2"/>
      <c r="AC434" s="2">
        <v>2722.58</v>
      </c>
      <c r="AD434" s="2">
        <v>3212.64</v>
      </c>
      <c r="AE434" s="2">
        <v>2722.58</v>
      </c>
      <c r="AF434" s="2">
        <v>3212.64</v>
      </c>
      <c r="AG434" s="2"/>
      <c r="AH434" s="40"/>
      <c r="AI434" s="11">
        <v>3160.17</v>
      </c>
      <c r="AJ434" s="11">
        <v>3729</v>
      </c>
      <c r="AK434" s="11">
        <v>3160.17</v>
      </c>
      <c r="AL434" s="11">
        <v>3729</v>
      </c>
      <c r="AM434" s="2"/>
      <c r="AN434" s="2"/>
      <c r="AO434" s="11" t="s">
        <v>551</v>
      </c>
    </row>
    <row r="435" spans="1:41" ht="49.5" customHeight="1" thickBot="1" x14ac:dyDescent="0.3">
      <c r="A435" s="335"/>
      <c r="B435" s="338"/>
      <c r="C435" s="334" t="s">
        <v>379</v>
      </c>
      <c r="D435" s="73" t="s">
        <v>554</v>
      </c>
      <c r="E435" s="2">
        <v>2505.65</v>
      </c>
      <c r="F435" s="2">
        <v>2956.67</v>
      </c>
      <c r="G435" s="2">
        <v>2505.65</v>
      </c>
      <c r="H435" s="2">
        <v>2956.67</v>
      </c>
      <c r="I435" s="2"/>
      <c r="J435" s="2"/>
      <c r="K435" s="11">
        <v>2607.2399999999998</v>
      </c>
      <c r="L435" s="11">
        <v>3076.54</v>
      </c>
      <c r="M435" s="11">
        <v>2607.2399999999998</v>
      </c>
      <c r="N435" s="11">
        <v>3076.54</v>
      </c>
      <c r="O435" s="2"/>
      <c r="P435" s="2"/>
      <c r="Q435" s="2">
        <v>2607.2399999999998</v>
      </c>
      <c r="R435" s="2">
        <v>3076.54</v>
      </c>
      <c r="S435" s="2">
        <v>2607.2399999999998</v>
      </c>
      <c r="T435" s="2">
        <v>3076.54</v>
      </c>
      <c r="U435" s="2"/>
      <c r="V435" s="40"/>
      <c r="W435" s="11">
        <v>2722.58</v>
      </c>
      <c r="X435" s="11">
        <v>3212.64</v>
      </c>
      <c r="Y435" s="11">
        <v>2722.58</v>
      </c>
      <c r="Z435" s="11">
        <v>3212.64</v>
      </c>
      <c r="AA435" s="2"/>
      <c r="AB435" s="2"/>
      <c r="AC435" s="2">
        <v>2722.58</v>
      </c>
      <c r="AD435" s="2">
        <v>3212.64</v>
      </c>
      <c r="AE435" s="2">
        <v>2722.58</v>
      </c>
      <c r="AF435" s="2">
        <v>3212.64</v>
      </c>
      <c r="AG435" s="2"/>
      <c r="AH435" s="40"/>
      <c r="AI435" s="11">
        <v>3160.17</v>
      </c>
      <c r="AJ435" s="11">
        <v>3729</v>
      </c>
      <c r="AK435" s="11">
        <v>3160.17</v>
      </c>
      <c r="AL435" s="11">
        <v>3729</v>
      </c>
      <c r="AM435" s="2"/>
      <c r="AN435" s="2"/>
      <c r="AO435" s="11" t="s">
        <v>551</v>
      </c>
    </row>
    <row r="436" spans="1:41" ht="33" customHeight="1" thickBot="1" x14ac:dyDescent="0.3">
      <c r="A436" s="335"/>
      <c r="B436" s="338"/>
      <c r="C436" s="336"/>
      <c r="D436" s="73" t="s">
        <v>555</v>
      </c>
      <c r="E436" s="2">
        <v>2505.65</v>
      </c>
      <c r="F436" s="2"/>
      <c r="G436" s="2"/>
      <c r="H436" s="2"/>
      <c r="I436" s="2"/>
      <c r="J436" s="2"/>
      <c r="K436" s="11">
        <v>4416.12</v>
      </c>
      <c r="L436" s="11"/>
      <c r="M436" s="11"/>
      <c r="N436" s="11"/>
      <c r="O436" s="2"/>
      <c r="P436" s="2"/>
      <c r="Q436" s="2">
        <v>4416.12</v>
      </c>
      <c r="R436" s="2"/>
      <c r="S436" s="2"/>
      <c r="T436" s="2"/>
      <c r="U436" s="2"/>
      <c r="V436" s="40"/>
      <c r="W436" s="11">
        <v>4416.12</v>
      </c>
      <c r="X436" s="11"/>
      <c r="Y436" s="11"/>
      <c r="Z436" s="11"/>
      <c r="AA436" s="2"/>
      <c r="AB436" s="2"/>
      <c r="AC436" s="2">
        <v>4416.12</v>
      </c>
      <c r="AD436" s="2"/>
      <c r="AE436" s="2"/>
      <c r="AF436" s="2"/>
      <c r="AG436" s="2"/>
      <c r="AH436" s="40"/>
      <c r="AI436" s="11">
        <v>4416.12</v>
      </c>
      <c r="AJ436" s="11"/>
      <c r="AK436" s="11"/>
      <c r="AL436" s="11"/>
      <c r="AM436" s="2"/>
      <c r="AN436" s="2"/>
      <c r="AO436" s="11" t="s">
        <v>551</v>
      </c>
    </row>
    <row r="437" spans="1:41" ht="49.5" customHeight="1" thickBot="1" x14ac:dyDescent="0.3">
      <c r="A437" s="335"/>
      <c r="B437" s="338"/>
      <c r="C437" s="334" t="s">
        <v>380</v>
      </c>
      <c r="D437" s="73" t="s">
        <v>554</v>
      </c>
      <c r="E437" s="2">
        <v>2505.65</v>
      </c>
      <c r="F437" s="2">
        <v>2956.67</v>
      </c>
      <c r="G437" s="2">
        <v>2505.65</v>
      </c>
      <c r="H437" s="2">
        <v>2956.67</v>
      </c>
      <c r="I437" s="2"/>
      <c r="J437" s="2"/>
      <c r="K437" s="11">
        <v>2607.2399999999998</v>
      </c>
      <c r="L437" s="11">
        <v>3076.54</v>
      </c>
      <c r="M437" s="11">
        <v>2607.2399999999998</v>
      </c>
      <c r="N437" s="11">
        <v>3076.54</v>
      </c>
      <c r="O437" s="2"/>
      <c r="P437" s="2"/>
      <c r="Q437" s="2">
        <v>2607.2399999999998</v>
      </c>
      <c r="R437" s="2">
        <v>3076.54</v>
      </c>
      <c r="S437" s="2">
        <v>2607.2399999999998</v>
      </c>
      <c r="T437" s="2">
        <v>3076.54</v>
      </c>
      <c r="U437" s="2"/>
      <c r="V437" s="40"/>
      <c r="W437" s="11">
        <v>2722.58</v>
      </c>
      <c r="X437" s="11">
        <v>3212.64</v>
      </c>
      <c r="Y437" s="11">
        <v>2722.58</v>
      </c>
      <c r="Z437" s="11">
        <v>3212.64</v>
      </c>
      <c r="AA437" s="2"/>
      <c r="AB437" s="2"/>
      <c r="AC437" s="2">
        <v>2722.58</v>
      </c>
      <c r="AD437" s="2">
        <v>3212.64</v>
      </c>
      <c r="AE437" s="2">
        <v>2722.58</v>
      </c>
      <c r="AF437" s="2">
        <v>3212.64</v>
      </c>
      <c r="AG437" s="2"/>
      <c r="AH437" s="40"/>
      <c r="AI437" s="11">
        <v>3160.17</v>
      </c>
      <c r="AJ437" s="11">
        <v>3729</v>
      </c>
      <c r="AK437" s="11">
        <v>3160.17</v>
      </c>
      <c r="AL437" s="11">
        <v>3729</v>
      </c>
      <c r="AM437" s="2"/>
      <c r="AN437" s="2"/>
      <c r="AO437" s="11" t="s">
        <v>551</v>
      </c>
    </row>
    <row r="438" spans="1:41" ht="21" customHeight="1" thickBot="1" x14ac:dyDescent="0.3">
      <c r="A438" s="335"/>
      <c r="B438" s="338"/>
      <c r="C438" s="336"/>
      <c r="D438" s="73" t="s">
        <v>479</v>
      </c>
      <c r="E438" s="2">
        <v>6393.75</v>
      </c>
      <c r="F438" s="2"/>
      <c r="G438" s="2">
        <v>6393.75</v>
      </c>
      <c r="H438" s="2"/>
      <c r="I438" s="2"/>
      <c r="J438" s="2"/>
      <c r="K438" s="11">
        <v>6867.13</v>
      </c>
      <c r="L438" s="11"/>
      <c r="M438" s="2">
        <v>6867.13</v>
      </c>
      <c r="N438" s="11"/>
      <c r="O438" s="2"/>
      <c r="P438" s="2"/>
      <c r="Q438" s="2">
        <v>6867.13</v>
      </c>
      <c r="R438" s="2"/>
      <c r="S438" s="2">
        <v>6867.13</v>
      </c>
      <c r="T438" s="2"/>
      <c r="U438" s="2"/>
      <c r="V438" s="40"/>
      <c r="W438" s="11">
        <v>7265.53</v>
      </c>
      <c r="X438" s="11"/>
      <c r="Y438" s="2">
        <v>7265.53</v>
      </c>
      <c r="Z438" s="11"/>
      <c r="AA438" s="2"/>
      <c r="AB438" s="2"/>
      <c r="AC438" s="2">
        <v>7265.53</v>
      </c>
      <c r="AD438" s="2"/>
      <c r="AE438" s="2">
        <v>7265.53</v>
      </c>
      <c r="AF438" s="2"/>
      <c r="AG438" s="2"/>
      <c r="AH438" s="40"/>
      <c r="AI438" s="11">
        <v>10298.950000000001</v>
      </c>
      <c r="AJ438" s="11"/>
      <c r="AK438" s="2">
        <v>10298.950000000001</v>
      </c>
      <c r="AL438" s="11"/>
      <c r="AM438" s="2"/>
      <c r="AN438" s="2"/>
      <c r="AO438" s="11" t="s">
        <v>545</v>
      </c>
    </row>
    <row r="439" spans="1:41" ht="49.5" customHeight="1" thickBot="1" x14ac:dyDescent="0.3">
      <c r="A439" s="335"/>
      <c r="B439" s="338"/>
      <c r="C439" s="115" t="s">
        <v>381</v>
      </c>
      <c r="D439" s="73" t="s">
        <v>554</v>
      </c>
      <c r="E439" s="2">
        <v>2505.65</v>
      </c>
      <c r="F439" s="2">
        <v>2956.67</v>
      </c>
      <c r="G439" s="2">
        <v>2505.65</v>
      </c>
      <c r="H439" s="2">
        <v>2956.67</v>
      </c>
      <c r="I439" s="2"/>
      <c r="J439" s="2"/>
      <c r="K439" s="11">
        <v>2607.2399999999998</v>
      </c>
      <c r="L439" s="11">
        <v>3076.54</v>
      </c>
      <c r="M439" s="11">
        <v>2607.2399999999998</v>
      </c>
      <c r="N439" s="11">
        <v>3076.54</v>
      </c>
      <c r="O439" s="2"/>
      <c r="P439" s="2"/>
      <c r="Q439" s="2">
        <v>2607.2399999999998</v>
      </c>
      <c r="R439" s="2">
        <v>3076.54</v>
      </c>
      <c r="S439" s="2">
        <v>2607.2399999999998</v>
      </c>
      <c r="T439" s="2">
        <v>3076.54</v>
      </c>
      <c r="U439" s="2"/>
      <c r="V439" s="40"/>
      <c r="W439" s="11">
        <v>2722.58</v>
      </c>
      <c r="X439" s="11">
        <v>3212.64</v>
      </c>
      <c r="Y439" s="11">
        <v>2722.58</v>
      </c>
      <c r="Z439" s="11">
        <v>3212.64</v>
      </c>
      <c r="AA439" s="2"/>
      <c r="AB439" s="2"/>
      <c r="AC439" s="2">
        <v>2722.58</v>
      </c>
      <c r="AD439" s="2">
        <v>3212.64</v>
      </c>
      <c r="AE439" s="2">
        <v>2722.58</v>
      </c>
      <c r="AF439" s="2">
        <v>3212.64</v>
      </c>
      <c r="AG439" s="2"/>
      <c r="AH439" s="40"/>
      <c r="AI439" s="11">
        <v>3160.17</v>
      </c>
      <c r="AJ439" s="11">
        <v>3729</v>
      </c>
      <c r="AK439" s="11">
        <v>3160.17</v>
      </c>
      <c r="AL439" s="11">
        <v>3729</v>
      </c>
      <c r="AM439" s="2"/>
      <c r="AN439" s="2"/>
      <c r="AO439" s="11" t="s">
        <v>551</v>
      </c>
    </row>
    <row r="440" spans="1:41" ht="49.5" customHeight="1" thickBot="1" x14ac:dyDescent="0.3">
      <c r="A440" s="335"/>
      <c r="B440" s="338"/>
      <c r="C440" s="334" t="s">
        <v>382</v>
      </c>
      <c r="D440" s="73" t="s">
        <v>554</v>
      </c>
      <c r="E440" s="2">
        <v>2505.65</v>
      </c>
      <c r="F440" s="2">
        <v>2956.67</v>
      </c>
      <c r="G440" s="2">
        <v>2505.65</v>
      </c>
      <c r="H440" s="2">
        <v>2956.67</v>
      </c>
      <c r="I440" s="2"/>
      <c r="J440" s="2"/>
      <c r="K440" s="11">
        <v>2607.2399999999998</v>
      </c>
      <c r="L440" s="11">
        <v>3076.54</v>
      </c>
      <c r="M440" s="11">
        <v>2607.2399999999998</v>
      </c>
      <c r="N440" s="11">
        <v>3076.54</v>
      </c>
      <c r="O440" s="2"/>
      <c r="P440" s="2"/>
      <c r="Q440" s="2">
        <v>2607.2399999999998</v>
      </c>
      <c r="R440" s="2">
        <v>3076.54</v>
      </c>
      <c r="S440" s="2">
        <v>2607.2399999999998</v>
      </c>
      <c r="T440" s="2">
        <v>3076.54</v>
      </c>
      <c r="U440" s="2"/>
      <c r="V440" s="40"/>
      <c r="W440" s="11">
        <v>2722.58</v>
      </c>
      <c r="X440" s="11">
        <v>3212.64</v>
      </c>
      <c r="Y440" s="11">
        <v>2722.58</v>
      </c>
      <c r="Z440" s="11">
        <v>3212.64</v>
      </c>
      <c r="AA440" s="2"/>
      <c r="AB440" s="2"/>
      <c r="AC440" s="2">
        <v>2722.58</v>
      </c>
      <c r="AD440" s="2">
        <v>3212.64</v>
      </c>
      <c r="AE440" s="2">
        <v>2722.58</v>
      </c>
      <c r="AF440" s="2">
        <v>3212.64</v>
      </c>
      <c r="AG440" s="2"/>
      <c r="AH440" s="40"/>
      <c r="AI440" s="11">
        <v>3160.17</v>
      </c>
      <c r="AJ440" s="11">
        <v>3729</v>
      </c>
      <c r="AK440" s="11">
        <v>3160.17</v>
      </c>
      <c r="AL440" s="11">
        <v>3729</v>
      </c>
      <c r="AM440" s="2"/>
      <c r="AN440" s="2"/>
      <c r="AO440" s="11" t="s">
        <v>551</v>
      </c>
    </row>
    <row r="441" spans="1:41" ht="31.5" customHeight="1" thickBot="1" x14ac:dyDescent="0.3">
      <c r="A441" s="335"/>
      <c r="B441" s="338"/>
      <c r="C441" s="335"/>
      <c r="D441" s="73" t="s">
        <v>555</v>
      </c>
      <c r="E441" s="2">
        <v>2505.65</v>
      </c>
      <c r="F441" s="2"/>
      <c r="G441" s="2"/>
      <c r="H441" s="2"/>
      <c r="I441" s="2"/>
      <c r="J441" s="2"/>
      <c r="K441" s="11">
        <v>4416.12</v>
      </c>
      <c r="L441" s="11"/>
      <c r="M441" s="11"/>
      <c r="N441" s="11"/>
      <c r="O441" s="2"/>
      <c r="P441" s="2"/>
      <c r="Q441" s="2">
        <v>4416.12</v>
      </c>
      <c r="R441" s="2"/>
      <c r="S441" s="2"/>
      <c r="T441" s="2"/>
      <c r="U441" s="2"/>
      <c r="V441" s="40"/>
      <c r="W441" s="11">
        <v>4416.12</v>
      </c>
      <c r="X441" s="11"/>
      <c r="Y441" s="11"/>
      <c r="Z441" s="11"/>
      <c r="AA441" s="2"/>
      <c r="AB441" s="2"/>
      <c r="AC441" s="2">
        <v>4416.12</v>
      </c>
      <c r="AD441" s="2"/>
      <c r="AE441" s="2"/>
      <c r="AF441" s="2"/>
      <c r="AG441" s="2"/>
      <c r="AH441" s="40"/>
      <c r="AI441" s="11">
        <v>4416.12</v>
      </c>
      <c r="AJ441" s="11"/>
      <c r="AK441" s="11"/>
      <c r="AL441" s="11"/>
      <c r="AM441" s="2"/>
      <c r="AN441" s="2"/>
      <c r="AO441" s="11" t="s">
        <v>551</v>
      </c>
    </row>
    <row r="442" spans="1:41" ht="21.75" customHeight="1" thickBot="1" x14ac:dyDescent="0.3">
      <c r="A442" s="335"/>
      <c r="B442" s="338"/>
      <c r="C442" s="336"/>
      <c r="D442" s="73" t="s">
        <v>479</v>
      </c>
      <c r="E442" s="2">
        <v>6393.75</v>
      </c>
      <c r="F442" s="2"/>
      <c r="G442" s="2">
        <v>6393.75</v>
      </c>
      <c r="H442" s="2"/>
      <c r="I442" s="2"/>
      <c r="J442" s="2"/>
      <c r="K442" s="11">
        <v>6867.13</v>
      </c>
      <c r="L442" s="11"/>
      <c r="M442" s="2">
        <v>6867.13</v>
      </c>
      <c r="N442" s="11"/>
      <c r="O442" s="2"/>
      <c r="P442" s="2"/>
      <c r="Q442" s="2">
        <v>6867.13</v>
      </c>
      <c r="R442" s="2"/>
      <c r="S442" s="2">
        <v>6867.13</v>
      </c>
      <c r="T442" s="2"/>
      <c r="U442" s="2"/>
      <c r="V442" s="40"/>
      <c r="W442" s="11">
        <v>7265.53</v>
      </c>
      <c r="X442" s="11"/>
      <c r="Y442" s="2">
        <v>7265.53</v>
      </c>
      <c r="Z442" s="11"/>
      <c r="AA442" s="2"/>
      <c r="AB442" s="2"/>
      <c r="AC442" s="2">
        <v>7265.53</v>
      </c>
      <c r="AD442" s="2"/>
      <c r="AE442" s="2">
        <v>7265.53</v>
      </c>
      <c r="AF442" s="2"/>
      <c r="AG442" s="2"/>
      <c r="AH442" s="40"/>
      <c r="AI442" s="11">
        <v>10298.950000000001</v>
      </c>
      <c r="AJ442" s="11"/>
      <c r="AK442" s="2">
        <v>10298.950000000001</v>
      </c>
      <c r="AL442" s="11"/>
      <c r="AM442" s="2"/>
      <c r="AN442" s="2"/>
      <c r="AO442" s="11" t="s">
        <v>545</v>
      </c>
    </row>
    <row r="443" spans="1:41" ht="49.5" customHeight="1" thickBot="1" x14ac:dyDescent="0.3">
      <c r="A443" s="335"/>
      <c r="B443" s="338"/>
      <c r="C443" s="115" t="s">
        <v>383</v>
      </c>
      <c r="D443" s="73" t="s">
        <v>554</v>
      </c>
      <c r="E443" s="2">
        <v>2505.65</v>
      </c>
      <c r="F443" s="2">
        <v>2956.67</v>
      </c>
      <c r="G443" s="2">
        <v>2505.65</v>
      </c>
      <c r="H443" s="2">
        <v>2956.67</v>
      </c>
      <c r="I443" s="2"/>
      <c r="J443" s="2"/>
      <c r="K443" s="11">
        <v>2607.2399999999998</v>
      </c>
      <c r="L443" s="11">
        <v>3076.54</v>
      </c>
      <c r="M443" s="11">
        <v>2607.2399999999998</v>
      </c>
      <c r="N443" s="11">
        <v>3076.54</v>
      </c>
      <c r="O443" s="2"/>
      <c r="P443" s="2"/>
      <c r="Q443" s="2">
        <v>2607.2399999999998</v>
      </c>
      <c r="R443" s="2">
        <v>3076.54</v>
      </c>
      <c r="S443" s="2">
        <v>2607.2399999999998</v>
      </c>
      <c r="T443" s="2">
        <v>3076.54</v>
      </c>
      <c r="U443" s="2"/>
      <c r="V443" s="40"/>
      <c r="W443" s="11">
        <v>2722.58</v>
      </c>
      <c r="X443" s="11">
        <v>3212.64</v>
      </c>
      <c r="Y443" s="11">
        <v>2722.58</v>
      </c>
      <c r="Z443" s="11">
        <v>3212.64</v>
      </c>
      <c r="AA443" s="2"/>
      <c r="AB443" s="2"/>
      <c r="AC443" s="2">
        <v>2722.58</v>
      </c>
      <c r="AD443" s="2">
        <v>3212.64</v>
      </c>
      <c r="AE443" s="2">
        <v>2722.58</v>
      </c>
      <c r="AF443" s="2">
        <v>3212.64</v>
      </c>
      <c r="AG443" s="2"/>
      <c r="AH443" s="40"/>
      <c r="AI443" s="11">
        <v>3160.17</v>
      </c>
      <c r="AJ443" s="11">
        <v>3729</v>
      </c>
      <c r="AK443" s="11">
        <v>3160.17</v>
      </c>
      <c r="AL443" s="11">
        <v>3729</v>
      </c>
      <c r="AM443" s="2"/>
      <c r="AN443" s="2"/>
      <c r="AO443" s="11" t="s">
        <v>551</v>
      </c>
    </row>
    <row r="444" spans="1:41" ht="49.5" customHeight="1" thickBot="1" x14ac:dyDescent="0.3">
      <c r="A444" s="335"/>
      <c r="B444" s="338"/>
      <c r="C444" s="334" t="s">
        <v>384</v>
      </c>
      <c r="D444" s="73" t="s">
        <v>554</v>
      </c>
      <c r="E444" s="2">
        <v>2505.65</v>
      </c>
      <c r="F444" s="2">
        <v>2956.67</v>
      </c>
      <c r="G444" s="2">
        <v>2505.65</v>
      </c>
      <c r="H444" s="2">
        <v>2956.67</v>
      </c>
      <c r="I444" s="2"/>
      <c r="J444" s="2"/>
      <c r="K444" s="11">
        <v>2607.2399999999998</v>
      </c>
      <c r="L444" s="11">
        <v>3076.54</v>
      </c>
      <c r="M444" s="11">
        <v>2607.2399999999998</v>
      </c>
      <c r="N444" s="11">
        <v>3076.54</v>
      </c>
      <c r="O444" s="2"/>
      <c r="P444" s="2"/>
      <c r="Q444" s="2">
        <v>2607.2399999999998</v>
      </c>
      <c r="R444" s="2">
        <v>3076.54</v>
      </c>
      <c r="S444" s="2">
        <v>2607.2399999999998</v>
      </c>
      <c r="T444" s="2">
        <v>3076.54</v>
      </c>
      <c r="U444" s="2"/>
      <c r="V444" s="40"/>
      <c r="W444" s="11">
        <v>2722.58</v>
      </c>
      <c r="X444" s="11">
        <v>3212.64</v>
      </c>
      <c r="Y444" s="11">
        <v>2722.58</v>
      </c>
      <c r="Z444" s="11">
        <v>3212.64</v>
      </c>
      <c r="AA444" s="2"/>
      <c r="AB444" s="2"/>
      <c r="AC444" s="2">
        <v>2722.58</v>
      </c>
      <c r="AD444" s="2">
        <v>3212.64</v>
      </c>
      <c r="AE444" s="2">
        <v>2722.58</v>
      </c>
      <c r="AF444" s="2">
        <v>3212.64</v>
      </c>
      <c r="AG444" s="2"/>
      <c r="AH444" s="40"/>
      <c r="AI444" s="11">
        <v>3160.17</v>
      </c>
      <c r="AJ444" s="11">
        <v>3729</v>
      </c>
      <c r="AK444" s="11">
        <v>3160.17</v>
      </c>
      <c r="AL444" s="11">
        <v>3729</v>
      </c>
      <c r="AM444" s="2"/>
      <c r="AN444" s="2"/>
      <c r="AO444" s="11" t="s">
        <v>551</v>
      </c>
    </row>
    <row r="445" spans="1:41" ht="27" customHeight="1" thickBot="1" x14ac:dyDescent="0.3">
      <c r="A445" s="336"/>
      <c r="B445" s="339"/>
      <c r="C445" s="336"/>
      <c r="D445" s="73" t="s">
        <v>479</v>
      </c>
      <c r="E445" s="2">
        <v>6393.75</v>
      </c>
      <c r="F445" s="2"/>
      <c r="G445" s="2">
        <v>6393.75</v>
      </c>
      <c r="H445" s="2"/>
      <c r="I445" s="2"/>
      <c r="J445" s="2"/>
      <c r="K445" s="11">
        <v>6867.13</v>
      </c>
      <c r="L445" s="11"/>
      <c r="M445" s="2">
        <v>6867.13</v>
      </c>
      <c r="N445" s="11"/>
      <c r="O445" s="2"/>
      <c r="P445" s="2"/>
      <c r="Q445" s="2">
        <v>6867.13</v>
      </c>
      <c r="R445" s="2"/>
      <c r="S445" s="2">
        <v>6867.13</v>
      </c>
      <c r="T445" s="2"/>
      <c r="U445" s="2"/>
      <c r="V445" s="40"/>
      <c r="W445" s="11">
        <v>7265.53</v>
      </c>
      <c r="X445" s="11"/>
      <c r="Y445" s="2">
        <v>7265.53</v>
      </c>
      <c r="Z445" s="11"/>
      <c r="AA445" s="2"/>
      <c r="AB445" s="2"/>
      <c r="AC445" s="2">
        <v>7265.53</v>
      </c>
      <c r="AD445" s="2"/>
      <c r="AE445" s="2">
        <v>7265.53</v>
      </c>
      <c r="AF445" s="2"/>
      <c r="AG445" s="2"/>
      <c r="AH445" s="40"/>
      <c r="AI445" s="11">
        <v>10298.950000000001</v>
      </c>
      <c r="AJ445" s="11"/>
      <c r="AK445" s="2">
        <v>10298.950000000001</v>
      </c>
      <c r="AL445" s="11"/>
      <c r="AM445" s="2"/>
      <c r="AN445" s="2"/>
      <c r="AO445" s="11" t="s">
        <v>545</v>
      </c>
    </row>
    <row r="446" spans="1:41" ht="18" customHeight="1" thickBot="1" x14ac:dyDescent="0.3">
      <c r="A446" s="334">
        <v>36</v>
      </c>
      <c r="B446" s="337" t="s">
        <v>37</v>
      </c>
      <c r="C446" s="348" t="s">
        <v>36</v>
      </c>
      <c r="D446" s="73" t="s">
        <v>35</v>
      </c>
      <c r="E446" s="2">
        <v>2612.02</v>
      </c>
      <c r="F446" s="2">
        <v>2612.02</v>
      </c>
      <c r="G446" s="2"/>
      <c r="H446" s="2"/>
      <c r="I446" s="2"/>
      <c r="J446" s="2"/>
      <c r="K446" s="11">
        <v>2719.24</v>
      </c>
      <c r="L446" s="11">
        <v>2719.24</v>
      </c>
      <c r="M446" s="2"/>
      <c r="N446" s="2"/>
      <c r="O446" s="2"/>
      <c r="P446" s="2"/>
      <c r="Q446" s="2">
        <v>2719.24</v>
      </c>
      <c r="R446" s="2">
        <v>2719.24</v>
      </c>
      <c r="S446" s="2"/>
      <c r="T446" s="2"/>
      <c r="U446" s="2"/>
      <c r="V446" s="40"/>
      <c r="W446" s="11">
        <v>2841.73</v>
      </c>
      <c r="X446" s="11">
        <v>2841.73</v>
      </c>
      <c r="Y446" s="2"/>
      <c r="Z446" s="2"/>
      <c r="AA446" s="2"/>
      <c r="AB446" s="2"/>
      <c r="AC446" s="2">
        <v>2841.73</v>
      </c>
      <c r="AD446" s="2">
        <v>2841.73</v>
      </c>
      <c r="AE446" s="2"/>
      <c r="AF446" s="2"/>
      <c r="AG446" s="2"/>
      <c r="AH446" s="40"/>
      <c r="AI446" s="11">
        <v>2955.7</v>
      </c>
      <c r="AJ446" s="11">
        <v>2955.7</v>
      </c>
      <c r="AK446" s="2"/>
      <c r="AL446" s="2"/>
      <c r="AM446" s="2"/>
      <c r="AN446" s="2"/>
      <c r="AO446" s="11" t="s">
        <v>504</v>
      </c>
    </row>
    <row r="447" spans="1:41" ht="18" customHeight="1" thickBot="1" x14ac:dyDescent="0.3">
      <c r="A447" s="335"/>
      <c r="B447" s="338"/>
      <c r="C447" s="348"/>
      <c r="D447" s="73" t="s">
        <v>425</v>
      </c>
      <c r="E447" s="2">
        <v>1718.04</v>
      </c>
      <c r="F447" s="2"/>
      <c r="G447" s="2"/>
      <c r="H447" s="2"/>
      <c r="I447" s="2"/>
      <c r="J447" s="2"/>
      <c r="K447" s="11">
        <v>1750.57</v>
      </c>
      <c r="L447" s="11"/>
      <c r="M447" s="2"/>
      <c r="N447" s="2"/>
      <c r="O447" s="2"/>
      <c r="P447" s="2"/>
      <c r="Q447" s="2">
        <v>1750.57</v>
      </c>
      <c r="R447" s="2"/>
      <c r="S447" s="2"/>
      <c r="T447" s="2"/>
      <c r="U447" s="2"/>
      <c r="V447" s="40"/>
      <c r="W447" s="11">
        <v>1824.97</v>
      </c>
      <c r="X447" s="11"/>
      <c r="Y447" s="2"/>
      <c r="Z447" s="2"/>
      <c r="AA447" s="2"/>
      <c r="AB447" s="2"/>
      <c r="AC447" s="2">
        <v>1824.97</v>
      </c>
      <c r="AD447" s="2"/>
      <c r="AE447" s="2"/>
      <c r="AF447" s="2"/>
      <c r="AG447" s="2"/>
      <c r="AH447" s="40"/>
      <c r="AI447" s="11">
        <v>1897.99</v>
      </c>
      <c r="AJ447" s="11"/>
      <c r="AK447" s="2"/>
      <c r="AL447" s="2"/>
      <c r="AM447" s="2"/>
      <c r="AN447" s="2"/>
      <c r="AO447" s="11" t="s">
        <v>504</v>
      </c>
    </row>
    <row r="448" spans="1:41" ht="18" customHeight="1" thickBot="1" x14ac:dyDescent="0.3">
      <c r="A448" s="335"/>
      <c r="B448" s="338"/>
      <c r="C448" s="347"/>
      <c r="D448" s="73" t="s">
        <v>420</v>
      </c>
      <c r="E448" s="2">
        <v>1509.44</v>
      </c>
      <c r="F448" s="2"/>
      <c r="G448" s="2"/>
      <c r="H448" s="2"/>
      <c r="I448" s="2"/>
      <c r="J448" s="2"/>
      <c r="K448" s="11">
        <v>1571.27</v>
      </c>
      <c r="L448" s="11"/>
      <c r="M448" s="2"/>
      <c r="N448" s="2"/>
      <c r="O448" s="2"/>
      <c r="P448" s="2"/>
      <c r="Q448" s="2">
        <v>1571.27</v>
      </c>
      <c r="R448" s="2"/>
      <c r="S448" s="2"/>
      <c r="T448" s="2"/>
      <c r="U448" s="2"/>
      <c r="V448" s="40"/>
      <c r="W448" s="11">
        <v>1641.94</v>
      </c>
      <c r="X448" s="11"/>
      <c r="Y448" s="2"/>
      <c r="Z448" s="2"/>
      <c r="AA448" s="2"/>
      <c r="AB448" s="2"/>
      <c r="AC448" s="2">
        <v>1641.94</v>
      </c>
      <c r="AD448" s="2"/>
      <c r="AE448" s="2"/>
      <c r="AF448" s="2"/>
      <c r="AG448" s="2"/>
      <c r="AH448" s="40"/>
      <c r="AI448" s="11">
        <v>1707.7</v>
      </c>
      <c r="AJ448" s="11"/>
      <c r="AK448" s="2"/>
      <c r="AL448" s="2"/>
      <c r="AM448" s="2"/>
      <c r="AN448" s="2"/>
      <c r="AO448" s="11" t="s">
        <v>504</v>
      </c>
    </row>
    <row r="449" spans="1:41" ht="18" customHeight="1" thickBot="1" x14ac:dyDescent="0.3">
      <c r="A449" s="335"/>
      <c r="B449" s="338"/>
      <c r="C449" s="56" t="s">
        <v>385</v>
      </c>
      <c r="D449" s="73" t="s">
        <v>35</v>
      </c>
      <c r="E449" s="2">
        <v>2612.02</v>
      </c>
      <c r="F449" s="2">
        <v>2612.02</v>
      </c>
      <c r="G449" s="2"/>
      <c r="H449" s="2"/>
      <c r="I449" s="2"/>
      <c r="J449" s="2"/>
      <c r="K449" s="11">
        <v>2719.24</v>
      </c>
      <c r="L449" s="11">
        <v>2719.24</v>
      </c>
      <c r="M449" s="2"/>
      <c r="N449" s="2"/>
      <c r="O449" s="2"/>
      <c r="P449" s="2"/>
      <c r="Q449" s="2">
        <v>2719.24</v>
      </c>
      <c r="R449" s="2">
        <v>2719.24</v>
      </c>
      <c r="S449" s="2"/>
      <c r="T449" s="2"/>
      <c r="U449" s="2"/>
      <c r="V449" s="40"/>
      <c r="W449" s="11">
        <v>2841.73</v>
      </c>
      <c r="X449" s="11">
        <v>2841.73</v>
      </c>
      <c r="Y449" s="2"/>
      <c r="Z449" s="2"/>
      <c r="AA449" s="2"/>
      <c r="AB449" s="2"/>
      <c r="AC449" s="2">
        <v>2841.73</v>
      </c>
      <c r="AD449" s="2">
        <v>2841.73</v>
      </c>
      <c r="AE449" s="2"/>
      <c r="AF449" s="2"/>
      <c r="AG449" s="2"/>
      <c r="AH449" s="40"/>
      <c r="AI449" s="11">
        <v>2955.7</v>
      </c>
      <c r="AJ449" s="11">
        <v>2955.7</v>
      </c>
      <c r="AK449" s="2"/>
      <c r="AL449" s="2"/>
      <c r="AM449" s="2"/>
      <c r="AN449" s="2"/>
      <c r="AO449" s="11" t="s">
        <v>504</v>
      </c>
    </row>
    <row r="450" spans="1:41" ht="18" customHeight="1" thickBot="1" x14ac:dyDescent="0.3">
      <c r="A450" s="335"/>
      <c r="B450" s="338"/>
      <c r="C450" s="53" t="s">
        <v>386</v>
      </c>
      <c r="D450" s="73" t="s">
        <v>35</v>
      </c>
      <c r="E450" s="2">
        <v>2612.02</v>
      </c>
      <c r="F450" s="2">
        <v>2612.02</v>
      </c>
      <c r="G450" s="2"/>
      <c r="H450" s="2"/>
      <c r="I450" s="2"/>
      <c r="J450" s="2"/>
      <c r="K450" s="11">
        <v>2719.24</v>
      </c>
      <c r="L450" s="11">
        <v>2719.24</v>
      </c>
      <c r="M450" s="2"/>
      <c r="N450" s="2"/>
      <c r="O450" s="2"/>
      <c r="P450" s="2"/>
      <c r="Q450" s="2">
        <v>2719.24</v>
      </c>
      <c r="R450" s="2">
        <v>2719.24</v>
      </c>
      <c r="S450" s="2"/>
      <c r="T450" s="2"/>
      <c r="U450" s="2"/>
      <c r="V450" s="40"/>
      <c r="W450" s="11">
        <v>2841.73</v>
      </c>
      <c r="X450" s="11">
        <v>2841.73</v>
      </c>
      <c r="Y450" s="2"/>
      <c r="Z450" s="2"/>
      <c r="AA450" s="2"/>
      <c r="AB450" s="2"/>
      <c r="AC450" s="2">
        <v>2841.73</v>
      </c>
      <c r="AD450" s="2">
        <v>2841.73</v>
      </c>
      <c r="AE450" s="2"/>
      <c r="AF450" s="2"/>
      <c r="AG450" s="2"/>
      <c r="AH450" s="40"/>
      <c r="AI450" s="11">
        <v>2955.7</v>
      </c>
      <c r="AJ450" s="11">
        <v>2955.7</v>
      </c>
      <c r="AK450" s="2"/>
      <c r="AL450" s="2"/>
      <c r="AM450" s="2"/>
      <c r="AN450" s="2"/>
      <c r="AO450" s="11" t="s">
        <v>504</v>
      </c>
    </row>
    <row r="451" spans="1:41" ht="18" customHeight="1" thickBot="1" x14ac:dyDescent="0.3">
      <c r="A451" s="336"/>
      <c r="B451" s="339"/>
      <c r="C451" s="58" t="s">
        <v>387</v>
      </c>
      <c r="D451" s="73" t="s">
        <v>35</v>
      </c>
      <c r="E451" s="2">
        <v>2612.02</v>
      </c>
      <c r="F451" s="2">
        <v>2612.02</v>
      </c>
      <c r="G451" s="2"/>
      <c r="H451" s="2"/>
      <c r="I451" s="2"/>
      <c r="J451" s="2"/>
      <c r="K451" s="11">
        <v>2719.24</v>
      </c>
      <c r="L451" s="11">
        <v>2719.24</v>
      </c>
      <c r="M451" s="2"/>
      <c r="N451" s="2"/>
      <c r="O451" s="2"/>
      <c r="P451" s="2"/>
      <c r="Q451" s="2">
        <v>2719.24</v>
      </c>
      <c r="R451" s="2">
        <v>2719.24</v>
      </c>
      <c r="S451" s="2"/>
      <c r="T451" s="2"/>
      <c r="U451" s="2"/>
      <c r="V451" s="40"/>
      <c r="W451" s="11">
        <v>2841.73</v>
      </c>
      <c r="X451" s="11">
        <v>2841.73</v>
      </c>
      <c r="Y451" s="2"/>
      <c r="Z451" s="2"/>
      <c r="AA451" s="2"/>
      <c r="AB451" s="2"/>
      <c r="AC451" s="2">
        <v>2841.73</v>
      </c>
      <c r="AD451" s="2">
        <v>2841.73</v>
      </c>
      <c r="AE451" s="2"/>
      <c r="AF451" s="2"/>
      <c r="AG451" s="2"/>
      <c r="AH451" s="40"/>
      <c r="AI451" s="11">
        <v>2955.7</v>
      </c>
      <c r="AJ451" s="11">
        <v>2955.7</v>
      </c>
      <c r="AK451" s="2"/>
      <c r="AL451" s="2"/>
      <c r="AM451" s="2"/>
      <c r="AN451" s="2"/>
      <c r="AO451" s="11" t="s">
        <v>504</v>
      </c>
    </row>
    <row r="452" spans="1:41" ht="63" customHeight="1" thickBot="1" x14ac:dyDescent="0.3">
      <c r="A452" s="334">
        <v>37</v>
      </c>
      <c r="B452" s="337" t="s">
        <v>388</v>
      </c>
      <c r="C452" s="334" t="s">
        <v>34</v>
      </c>
      <c r="D452" s="73" t="s">
        <v>520</v>
      </c>
      <c r="E452" s="2">
        <v>2852.05</v>
      </c>
      <c r="F452" s="2">
        <v>2852.05</v>
      </c>
      <c r="G452" s="2"/>
      <c r="H452" s="2"/>
      <c r="I452" s="2"/>
      <c r="J452" s="2"/>
      <c r="K452" s="11">
        <v>2884.63</v>
      </c>
      <c r="L452" s="11">
        <v>2884.63</v>
      </c>
      <c r="M452" s="2"/>
      <c r="N452" s="2"/>
      <c r="O452" s="2"/>
      <c r="P452" s="2"/>
      <c r="Q452" s="2">
        <v>2884.63</v>
      </c>
      <c r="R452" s="2">
        <v>2884.63</v>
      </c>
      <c r="S452" s="2"/>
      <c r="T452" s="2"/>
      <c r="U452" s="2"/>
      <c r="V452" s="40"/>
      <c r="W452" s="11">
        <v>2917.67</v>
      </c>
      <c r="X452" s="11">
        <v>2917.67</v>
      </c>
      <c r="Y452" s="2"/>
      <c r="Z452" s="2"/>
      <c r="AA452" s="2"/>
      <c r="AB452" s="2"/>
      <c r="AC452" s="2">
        <v>2917.67</v>
      </c>
      <c r="AD452" s="2">
        <v>2917.67</v>
      </c>
      <c r="AE452" s="2"/>
      <c r="AF452" s="2"/>
      <c r="AG452" s="2"/>
      <c r="AH452" s="40"/>
      <c r="AI452" s="11"/>
      <c r="AJ452" s="11"/>
      <c r="AK452" s="2"/>
      <c r="AL452" s="2"/>
      <c r="AM452" s="2"/>
      <c r="AN452" s="2"/>
      <c r="AO452" s="11" t="s">
        <v>512</v>
      </c>
    </row>
    <row r="453" spans="1:41" ht="83.25" customHeight="1" thickBot="1" x14ac:dyDescent="0.3">
      <c r="A453" s="335"/>
      <c r="B453" s="338"/>
      <c r="C453" s="335"/>
      <c r="D453" s="73" t="s">
        <v>521</v>
      </c>
      <c r="E453" s="2">
        <v>4644.84</v>
      </c>
      <c r="F453" s="2"/>
      <c r="G453" s="2"/>
      <c r="H453" s="2"/>
      <c r="I453" s="2"/>
      <c r="J453" s="2"/>
      <c r="K453" s="11">
        <v>4644.84</v>
      </c>
      <c r="L453" s="11"/>
      <c r="M453" s="2"/>
      <c r="N453" s="2"/>
      <c r="O453" s="2"/>
      <c r="P453" s="2"/>
      <c r="Q453" s="2">
        <v>4644.84</v>
      </c>
      <c r="R453" s="2"/>
      <c r="S453" s="2"/>
      <c r="T453" s="2"/>
      <c r="U453" s="2"/>
      <c r="V453" s="40"/>
      <c r="W453" s="11">
        <v>4644.84</v>
      </c>
      <c r="X453" s="11"/>
      <c r="Y453" s="2"/>
      <c r="Z453" s="2"/>
      <c r="AA453" s="2"/>
      <c r="AB453" s="2"/>
      <c r="AC453" s="2">
        <v>4644.84</v>
      </c>
      <c r="AD453" s="2"/>
      <c r="AE453" s="2"/>
      <c r="AF453" s="2"/>
      <c r="AG453" s="2"/>
      <c r="AH453" s="40"/>
      <c r="AI453" s="11">
        <v>4644.95</v>
      </c>
      <c r="AJ453" s="11"/>
      <c r="AK453" s="2"/>
      <c r="AL453" s="2"/>
      <c r="AM453" s="2"/>
      <c r="AN453" s="2"/>
      <c r="AO453" s="11" t="s">
        <v>512</v>
      </c>
    </row>
    <row r="454" spans="1:41" ht="83.25" customHeight="1" thickBot="1" x14ac:dyDescent="0.3">
      <c r="A454" s="335"/>
      <c r="B454" s="338"/>
      <c r="C454" s="335"/>
      <c r="D454" s="73" t="s">
        <v>428</v>
      </c>
      <c r="E454" s="2">
        <v>7220.22</v>
      </c>
      <c r="F454" s="2"/>
      <c r="G454" s="2"/>
      <c r="H454" s="2"/>
      <c r="I454" s="2"/>
      <c r="J454" s="2"/>
      <c r="K454" s="11">
        <v>7220.23</v>
      </c>
      <c r="L454" s="11"/>
      <c r="M454" s="2"/>
      <c r="N454" s="2"/>
      <c r="O454" s="2"/>
      <c r="P454" s="2"/>
      <c r="Q454" s="2">
        <v>7220.23</v>
      </c>
      <c r="R454" s="2"/>
      <c r="S454" s="2"/>
      <c r="T454" s="2"/>
      <c r="U454" s="2"/>
      <c r="V454" s="40"/>
      <c r="W454" s="11">
        <v>7506.79</v>
      </c>
      <c r="X454" s="11"/>
      <c r="Y454" s="2"/>
      <c r="Z454" s="2"/>
      <c r="AA454" s="2"/>
      <c r="AB454" s="2"/>
      <c r="AC454" s="2">
        <v>7506.79</v>
      </c>
      <c r="AD454" s="2"/>
      <c r="AE454" s="2"/>
      <c r="AF454" s="2"/>
      <c r="AG454" s="2"/>
      <c r="AH454" s="40"/>
      <c r="AI454" s="11">
        <v>7798.72</v>
      </c>
      <c r="AJ454" s="11"/>
      <c r="AK454" s="2"/>
      <c r="AL454" s="2"/>
      <c r="AM454" s="2"/>
      <c r="AN454" s="2"/>
      <c r="AO454" s="11" t="s">
        <v>512</v>
      </c>
    </row>
    <row r="455" spans="1:41" ht="42.75" customHeight="1" thickBot="1" x14ac:dyDescent="0.3">
      <c r="A455" s="335"/>
      <c r="B455" s="338"/>
      <c r="C455" s="335"/>
      <c r="D455" s="73" t="s">
        <v>514</v>
      </c>
      <c r="E455" s="2">
        <v>1250.67</v>
      </c>
      <c r="F455" s="2">
        <v>1250.67</v>
      </c>
      <c r="G455" s="2"/>
      <c r="H455" s="2"/>
      <c r="I455" s="2"/>
      <c r="J455" s="2"/>
      <c r="K455" s="11">
        <v>1250.67</v>
      </c>
      <c r="L455" s="11">
        <v>1250.67</v>
      </c>
      <c r="M455" s="2"/>
      <c r="N455" s="2"/>
      <c r="O455" s="2"/>
      <c r="P455" s="2"/>
      <c r="Q455" s="2">
        <v>1250.67</v>
      </c>
      <c r="R455" s="2">
        <v>1250.67</v>
      </c>
      <c r="S455" s="2"/>
      <c r="T455" s="2"/>
      <c r="U455" s="2"/>
      <c r="V455" s="40"/>
      <c r="W455" s="11">
        <v>1250.73</v>
      </c>
      <c r="X455" s="11">
        <v>1250.73</v>
      </c>
      <c r="Y455" s="2"/>
      <c r="Z455" s="2"/>
      <c r="AA455" s="2"/>
      <c r="AB455" s="2"/>
      <c r="AC455" s="2">
        <v>1250.73</v>
      </c>
      <c r="AD455" s="2">
        <v>1250.73</v>
      </c>
      <c r="AE455" s="2"/>
      <c r="AF455" s="2"/>
      <c r="AG455" s="2"/>
      <c r="AH455" s="40"/>
      <c r="AI455" s="11">
        <v>1250.77</v>
      </c>
      <c r="AJ455" s="11">
        <v>1250.77</v>
      </c>
      <c r="AK455" s="2"/>
      <c r="AL455" s="2"/>
      <c r="AM455" s="2"/>
      <c r="AN455" s="2"/>
      <c r="AO455" s="11" t="s">
        <v>512</v>
      </c>
    </row>
    <row r="456" spans="1:41" ht="42.75" customHeight="1" thickBot="1" x14ac:dyDescent="0.3">
      <c r="A456" s="335"/>
      <c r="B456" s="338"/>
      <c r="C456" s="335"/>
      <c r="D456" s="93" t="s">
        <v>594</v>
      </c>
      <c r="E456" s="2">
        <v>673.49</v>
      </c>
      <c r="F456" s="2">
        <v>794.72</v>
      </c>
      <c r="G456" s="2"/>
      <c r="H456" s="2"/>
      <c r="I456" s="2"/>
      <c r="J456" s="2"/>
      <c r="K456" s="11">
        <v>685.76</v>
      </c>
      <c r="L456" s="11">
        <v>809.2</v>
      </c>
      <c r="M456" s="2"/>
      <c r="N456" s="2"/>
      <c r="O456" s="2"/>
      <c r="P456" s="2"/>
      <c r="Q456" s="2">
        <v>685.76</v>
      </c>
      <c r="R456" s="2">
        <v>809.2</v>
      </c>
      <c r="S456" s="2"/>
      <c r="T456" s="2"/>
      <c r="U456" s="2"/>
      <c r="V456" s="40"/>
      <c r="W456" s="11">
        <v>697.98</v>
      </c>
      <c r="X456" s="11">
        <v>823.61</v>
      </c>
      <c r="Y456" s="2"/>
      <c r="Z456" s="2"/>
      <c r="AA456" s="2"/>
      <c r="AB456" s="2"/>
      <c r="AC456" s="2">
        <v>697.98</v>
      </c>
      <c r="AD456" s="2">
        <v>823.61</v>
      </c>
      <c r="AE456" s="2"/>
      <c r="AF456" s="2"/>
      <c r="AG456" s="2"/>
      <c r="AH456" s="40"/>
      <c r="AI456" s="11">
        <v>711.62</v>
      </c>
      <c r="AJ456" s="11">
        <v>839.71</v>
      </c>
      <c r="AK456" s="2"/>
      <c r="AL456" s="2"/>
      <c r="AM456" s="2"/>
      <c r="AN456" s="2"/>
      <c r="AO456" s="107" t="s">
        <v>607</v>
      </c>
    </row>
    <row r="457" spans="1:41" ht="39.75" customHeight="1" thickBot="1" x14ac:dyDescent="0.3">
      <c r="A457" s="336"/>
      <c r="B457" s="339"/>
      <c r="C457" s="336"/>
      <c r="D457" s="75" t="s">
        <v>522</v>
      </c>
      <c r="E457" s="24">
        <v>1916.82</v>
      </c>
      <c r="F457" s="24">
        <v>1916.82</v>
      </c>
      <c r="G457" s="24">
        <v>1916.82</v>
      </c>
      <c r="H457" s="24">
        <v>1916.82</v>
      </c>
      <c r="I457" s="24"/>
      <c r="J457" s="24"/>
      <c r="K457" s="124">
        <v>1995.41</v>
      </c>
      <c r="L457" s="124">
        <v>1995.41</v>
      </c>
      <c r="M457" s="24">
        <v>1995.41</v>
      </c>
      <c r="N457" s="24">
        <v>1995.41</v>
      </c>
      <c r="O457" s="24"/>
      <c r="P457" s="24"/>
      <c r="Q457" s="2">
        <v>1995.41</v>
      </c>
      <c r="R457" s="2">
        <v>1995.41</v>
      </c>
      <c r="S457" s="2">
        <v>1995.41</v>
      </c>
      <c r="T457" s="2">
        <v>1995.41</v>
      </c>
      <c r="U457" s="2"/>
      <c r="V457" s="40"/>
      <c r="W457" s="124">
        <v>2085.1</v>
      </c>
      <c r="X457" s="124">
        <v>2085.1</v>
      </c>
      <c r="Y457" s="24">
        <v>2085.1</v>
      </c>
      <c r="Z457" s="24">
        <v>2085.1</v>
      </c>
      <c r="AA457" s="24"/>
      <c r="AB457" s="24"/>
      <c r="AC457" s="2">
        <v>2085.1</v>
      </c>
      <c r="AD457" s="2">
        <v>2085.1</v>
      </c>
      <c r="AE457" s="2">
        <v>2085.1</v>
      </c>
      <c r="AF457" s="2">
        <v>2085.1</v>
      </c>
      <c r="AG457" s="2"/>
      <c r="AH457" s="40"/>
      <c r="AI457" s="124">
        <v>2168.4699999999998</v>
      </c>
      <c r="AJ457" s="124">
        <v>2168.4699999999998</v>
      </c>
      <c r="AK457" s="24">
        <v>2168.4699999999998</v>
      </c>
      <c r="AL457" s="24">
        <v>2168.4699999999998</v>
      </c>
      <c r="AM457" s="24"/>
      <c r="AN457" s="24"/>
      <c r="AO457" s="124" t="s">
        <v>512</v>
      </c>
    </row>
    <row r="458" spans="1:41" ht="111" customHeight="1" thickBot="1" x14ac:dyDescent="0.3">
      <c r="A458" s="334">
        <v>38</v>
      </c>
      <c r="B458" s="337" t="s">
        <v>33</v>
      </c>
      <c r="C458" s="334" t="s">
        <v>32</v>
      </c>
      <c r="D458" s="73" t="s">
        <v>542</v>
      </c>
      <c r="E458" s="2">
        <v>2926.47</v>
      </c>
      <c r="F458" s="2"/>
      <c r="G458" s="2">
        <v>2926.47</v>
      </c>
      <c r="H458" s="2"/>
      <c r="I458" s="2">
        <v>3055.21</v>
      </c>
      <c r="J458" s="2"/>
      <c r="K458" s="2">
        <v>3016.66</v>
      </c>
      <c r="L458" s="2"/>
      <c r="M458" s="2">
        <v>3016.66</v>
      </c>
      <c r="N458" s="2"/>
      <c r="O458" s="2">
        <v>3105.35</v>
      </c>
      <c r="P458" s="2"/>
      <c r="Q458" s="2"/>
      <c r="R458" s="2"/>
      <c r="S458" s="2"/>
      <c r="T458" s="2"/>
      <c r="U458" s="2"/>
      <c r="V458" s="40"/>
      <c r="W458" s="2"/>
      <c r="X458" s="2"/>
      <c r="Y458" s="2"/>
      <c r="Z458" s="2"/>
      <c r="AA458" s="2"/>
      <c r="AB458" s="2"/>
      <c r="AC458" s="2"/>
      <c r="AD458" s="2"/>
      <c r="AE458" s="2"/>
      <c r="AF458" s="2"/>
      <c r="AG458" s="2"/>
      <c r="AH458" s="40"/>
      <c r="AI458" s="2"/>
      <c r="AJ458" s="2"/>
      <c r="AK458" s="2"/>
      <c r="AL458" s="2"/>
      <c r="AM458" s="2"/>
      <c r="AN458" s="2"/>
      <c r="AO458" s="11" t="s">
        <v>546</v>
      </c>
    </row>
    <row r="459" spans="1:41" ht="52.5" customHeight="1" thickBot="1" x14ac:dyDescent="0.3">
      <c r="A459" s="335"/>
      <c r="B459" s="338"/>
      <c r="C459" s="335"/>
      <c r="D459" s="73" t="s">
        <v>537</v>
      </c>
      <c r="E459" s="2">
        <v>1571.44</v>
      </c>
      <c r="F459" s="2">
        <v>1854.3</v>
      </c>
      <c r="G459" s="2">
        <v>1571.44</v>
      </c>
      <c r="H459" s="2">
        <v>1854.3</v>
      </c>
      <c r="I459" s="2">
        <v>1967.57</v>
      </c>
      <c r="J459" s="2"/>
      <c r="K459" s="11">
        <v>1635.64</v>
      </c>
      <c r="L459" s="11">
        <v>1930.05</v>
      </c>
      <c r="M459" s="11">
        <v>1635.64</v>
      </c>
      <c r="N459" s="11">
        <v>1930.05</v>
      </c>
      <c r="O459" s="2">
        <v>2047.52</v>
      </c>
      <c r="P459" s="2"/>
      <c r="Q459" s="2"/>
      <c r="R459" s="2"/>
      <c r="S459" s="2"/>
      <c r="T459" s="2"/>
      <c r="U459" s="2"/>
      <c r="V459" s="40"/>
      <c r="W459" s="11"/>
      <c r="X459" s="11"/>
      <c r="Y459" s="11"/>
      <c r="Z459" s="11"/>
      <c r="AA459" s="2"/>
      <c r="AB459" s="2"/>
      <c r="AC459" s="2"/>
      <c r="AD459" s="2"/>
      <c r="AE459" s="2"/>
      <c r="AF459" s="2"/>
      <c r="AG459" s="2"/>
      <c r="AH459" s="40"/>
      <c r="AI459" s="11"/>
      <c r="AJ459" s="11"/>
      <c r="AK459" s="11"/>
      <c r="AL459" s="11"/>
      <c r="AM459" s="2"/>
      <c r="AN459" s="2"/>
      <c r="AO459" s="11" t="s">
        <v>546</v>
      </c>
    </row>
    <row r="460" spans="1:41" ht="18" customHeight="1" thickBot="1" x14ac:dyDescent="0.3">
      <c r="A460" s="336"/>
      <c r="B460" s="339"/>
      <c r="C460" s="336"/>
      <c r="D460" s="85" t="s">
        <v>31</v>
      </c>
      <c r="E460" s="19">
        <v>2544.83</v>
      </c>
      <c r="F460" s="19">
        <v>3002.9</v>
      </c>
      <c r="G460" s="19">
        <v>2544.83</v>
      </c>
      <c r="H460" s="19">
        <v>3002.9</v>
      </c>
      <c r="I460" s="19"/>
      <c r="J460" s="19"/>
      <c r="K460" s="18">
        <v>2649.05</v>
      </c>
      <c r="L460" s="19">
        <v>3125.88</v>
      </c>
      <c r="M460" s="18">
        <v>2649.05</v>
      </c>
      <c r="N460" s="19">
        <v>3125.88</v>
      </c>
      <c r="O460" s="19"/>
      <c r="P460" s="19"/>
      <c r="Q460" s="2">
        <v>2649.05</v>
      </c>
      <c r="R460" s="2">
        <v>3125.88</v>
      </c>
      <c r="S460" s="2">
        <v>2649.05</v>
      </c>
      <c r="T460" s="2">
        <v>3125.88</v>
      </c>
      <c r="U460" s="2"/>
      <c r="V460" s="40"/>
      <c r="W460" s="18">
        <v>2802.64</v>
      </c>
      <c r="X460" s="19">
        <v>3307.12</v>
      </c>
      <c r="Y460" s="18">
        <v>2802.64</v>
      </c>
      <c r="Z460" s="19">
        <v>3307.12</v>
      </c>
      <c r="AA460" s="19"/>
      <c r="AB460" s="19"/>
      <c r="AC460" s="2">
        <v>2802.64</v>
      </c>
      <c r="AD460" s="2">
        <v>3307.12</v>
      </c>
      <c r="AE460" s="2">
        <v>2802.64</v>
      </c>
      <c r="AF460" s="2">
        <v>3307.12</v>
      </c>
      <c r="AG460" s="2"/>
      <c r="AH460" s="40"/>
      <c r="AI460" s="18">
        <v>3912.47</v>
      </c>
      <c r="AJ460" s="19">
        <v>4616.71</v>
      </c>
      <c r="AK460" s="18">
        <v>3912.47</v>
      </c>
      <c r="AL460" s="19">
        <v>4616.46</v>
      </c>
      <c r="AM460" s="19"/>
      <c r="AN460" s="19"/>
      <c r="AO460" s="18" t="s">
        <v>535</v>
      </c>
    </row>
    <row r="461" spans="1:41" ht="34.5" customHeight="1" thickBot="1" x14ac:dyDescent="0.3">
      <c r="A461" s="334">
        <v>39</v>
      </c>
      <c r="B461" s="337" t="s">
        <v>30</v>
      </c>
      <c r="C461" s="334" t="s">
        <v>29</v>
      </c>
      <c r="D461" s="74" t="s">
        <v>28</v>
      </c>
      <c r="E461" s="29">
        <v>2316.7199999999998</v>
      </c>
      <c r="F461" s="17">
        <v>2733.73</v>
      </c>
      <c r="G461" s="29">
        <v>2316.7199999999998</v>
      </c>
      <c r="H461" s="17">
        <v>2733.73</v>
      </c>
      <c r="I461" s="29">
        <v>1626.93</v>
      </c>
      <c r="J461" s="17"/>
      <c r="K461" s="125">
        <v>2411.59</v>
      </c>
      <c r="L461" s="125">
        <v>2845.68</v>
      </c>
      <c r="M461" s="125">
        <v>2411.59</v>
      </c>
      <c r="N461" s="125">
        <v>2845.68</v>
      </c>
      <c r="O461" s="29">
        <v>1693.58</v>
      </c>
      <c r="P461" s="17"/>
      <c r="Q461" s="19">
        <v>2411.59</v>
      </c>
      <c r="R461" s="19">
        <v>2845.68</v>
      </c>
      <c r="S461" s="19">
        <v>2411.59</v>
      </c>
      <c r="T461" s="19">
        <v>2845.68</v>
      </c>
      <c r="U461" s="19">
        <v>1693.58</v>
      </c>
      <c r="V461" s="47"/>
      <c r="W461" s="108">
        <v>2513.35</v>
      </c>
      <c r="X461" s="125">
        <v>2965.75</v>
      </c>
      <c r="Y461" s="125">
        <v>2513.35</v>
      </c>
      <c r="Z461" s="38">
        <v>2965.75</v>
      </c>
      <c r="AA461" s="17">
        <v>1769.79</v>
      </c>
      <c r="AB461" s="17"/>
      <c r="AC461" s="19">
        <v>2513.35</v>
      </c>
      <c r="AD461" s="19">
        <v>2965.75</v>
      </c>
      <c r="AE461" s="19">
        <v>2513.35</v>
      </c>
      <c r="AF461" s="19">
        <v>2965.75</v>
      </c>
      <c r="AG461" s="19">
        <v>1769.79</v>
      </c>
      <c r="AH461" s="47"/>
      <c r="AI461" s="108">
        <v>2598.94</v>
      </c>
      <c r="AJ461" s="125">
        <v>3066.75</v>
      </c>
      <c r="AK461" s="125">
        <v>2598.94</v>
      </c>
      <c r="AL461" s="125">
        <v>3066.75</v>
      </c>
      <c r="AM461" s="29">
        <v>2046.82</v>
      </c>
      <c r="AN461" s="17"/>
      <c r="AO461" s="125" t="s">
        <v>523</v>
      </c>
    </row>
    <row r="462" spans="1:41" ht="112.5" customHeight="1" thickBot="1" x14ac:dyDescent="0.3">
      <c r="A462" s="335"/>
      <c r="B462" s="338"/>
      <c r="C462" s="335"/>
      <c r="D462" s="78" t="s">
        <v>542</v>
      </c>
      <c r="E462" s="24">
        <v>2926.47</v>
      </c>
      <c r="F462" s="24"/>
      <c r="G462" s="24">
        <v>2926.47</v>
      </c>
      <c r="H462" s="24"/>
      <c r="I462" s="24">
        <v>3055.21</v>
      </c>
      <c r="J462" s="24"/>
      <c r="K462" s="24">
        <v>3016.66</v>
      </c>
      <c r="L462" s="24"/>
      <c r="M462" s="24">
        <v>3016.66</v>
      </c>
      <c r="N462" s="24"/>
      <c r="O462" s="24">
        <v>3105.35</v>
      </c>
      <c r="P462" s="24"/>
      <c r="Q462" s="24"/>
      <c r="R462" s="24"/>
      <c r="S462" s="24"/>
      <c r="T462" s="24"/>
      <c r="U462" s="24"/>
      <c r="V462" s="40"/>
      <c r="W462" s="24"/>
      <c r="X462" s="24"/>
      <c r="Y462" s="24"/>
      <c r="Z462" s="24"/>
      <c r="AA462" s="24"/>
      <c r="AB462" s="24"/>
      <c r="AC462" s="24"/>
      <c r="AD462" s="24"/>
      <c r="AE462" s="24"/>
      <c r="AF462" s="24"/>
      <c r="AG462" s="24"/>
      <c r="AH462" s="40"/>
      <c r="AI462" s="24"/>
      <c r="AJ462" s="24"/>
      <c r="AK462" s="24"/>
      <c r="AL462" s="24"/>
      <c r="AM462" s="24"/>
      <c r="AN462" s="24"/>
      <c r="AO462" s="124" t="s">
        <v>546</v>
      </c>
    </row>
    <row r="463" spans="1:41" ht="21.75" customHeight="1" thickBot="1" x14ac:dyDescent="0.3">
      <c r="A463" s="336"/>
      <c r="B463" s="339"/>
      <c r="C463" s="336"/>
      <c r="D463" s="84" t="s">
        <v>27</v>
      </c>
      <c r="E463" s="30">
        <v>938.21</v>
      </c>
      <c r="F463" s="28">
        <v>1107.0899999999999</v>
      </c>
      <c r="G463" s="30">
        <v>938.21</v>
      </c>
      <c r="H463" s="28">
        <v>1107.0899999999999</v>
      </c>
      <c r="I463" s="30"/>
      <c r="J463" s="28"/>
      <c r="K463" s="31">
        <v>975.76</v>
      </c>
      <c r="L463" s="28">
        <v>1151.4000000000001</v>
      </c>
      <c r="M463" s="109">
        <v>975.76</v>
      </c>
      <c r="N463" s="28">
        <v>1151.4000000000001</v>
      </c>
      <c r="O463" s="30"/>
      <c r="P463" s="28"/>
      <c r="Q463" s="2">
        <v>975.76</v>
      </c>
      <c r="R463" s="2">
        <v>1151.4000000000001</v>
      </c>
      <c r="S463" s="2">
        <v>975.76</v>
      </c>
      <c r="T463" s="2">
        <v>1151.4000000000001</v>
      </c>
      <c r="U463" s="2"/>
      <c r="V463" s="48"/>
      <c r="W463" s="31">
        <v>1019.62</v>
      </c>
      <c r="X463" s="28">
        <v>1203.1500000000001</v>
      </c>
      <c r="Y463" s="109">
        <v>1019.62</v>
      </c>
      <c r="Z463" s="39">
        <v>1203.1500000000001</v>
      </c>
      <c r="AA463" s="28"/>
      <c r="AB463" s="28"/>
      <c r="AC463" s="2">
        <v>1019.62</v>
      </c>
      <c r="AD463" s="2">
        <v>1203.1500000000001</v>
      </c>
      <c r="AE463" s="2">
        <v>1019.62</v>
      </c>
      <c r="AF463" s="2">
        <v>1203.1500000000001</v>
      </c>
      <c r="AG463" s="2"/>
      <c r="AH463" s="48"/>
      <c r="AI463" s="31">
        <v>1060.3699999999999</v>
      </c>
      <c r="AJ463" s="28">
        <v>1251.24</v>
      </c>
      <c r="AK463" s="109">
        <v>1060.3699999999999</v>
      </c>
      <c r="AL463" s="28">
        <v>1251.24</v>
      </c>
      <c r="AM463" s="30"/>
      <c r="AN463" s="28"/>
      <c r="AO463" s="32" t="s">
        <v>508</v>
      </c>
    </row>
    <row r="464" spans="1:41" ht="18" customHeight="1" thickBot="1" x14ac:dyDescent="0.3">
      <c r="A464" s="334">
        <v>40</v>
      </c>
      <c r="B464" s="337" t="s">
        <v>26</v>
      </c>
      <c r="C464" s="348" t="s">
        <v>25</v>
      </c>
      <c r="D464" s="73" t="s">
        <v>24</v>
      </c>
      <c r="E464" s="2">
        <v>1952.21</v>
      </c>
      <c r="F464" s="2">
        <v>2303.61</v>
      </c>
      <c r="G464" s="2">
        <v>2217.89</v>
      </c>
      <c r="H464" s="2">
        <v>2617.11</v>
      </c>
      <c r="I464" s="2">
        <v>1967.45</v>
      </c>
      <c r="J464" s="2"/>
      <c r="K464" s="11">
        <v>2032.09</v>
      </c>
      <c r="L464" s="2">
        <v>2397.87</v>
      </c>
      <c r="M464" s="2">
        <v>2306.7800000000002</v>
      </c>
      <c r="N464" s="2">
        <v>2722</v>
      </c>
      <c r="O464" s="2">
        <v>2041.21</v>
      </c>
      <c r="P464" s="2"/>
      <c r="Q464" s="2">
        <v>2032.09</v>
      </c>
      <c r="R464" s="2">
        <v>2397.87</v>
      </c>
      <c r="S464" s="2">
        <v>2306.7800000000002</v>
      </c>
      <c r="T464" s="2">
        <v>2722</v>
      </c>
      <c r="U464" s="2">
        <v>2041.21</v>
      </c>
      <c r="V464" s="40"/>
      <c r="W464" s="11">
        <v>2131.0300000000002</v>
      </c>
      <c r="X464" s="2">
        <v>2514.62</v>
      </c>
      <c r="Y464" s="2">
        <v>2369.85</v>
      </c>
      <c r="Z464" s="2">
        <v>2796.42</v>
      </c>
      <c r="AA464" s="2">
        <v>2046.7</v>
      </c>
      <c r="AB464" s="2"/>
      <c r="AC464" s="2">
        <v>2131.0300000000002</v>
      </c>
      <c r="AD464" s="2">
        <v>2514.62</v>
      </c>
      <c r="AE464" s="2">
        <v>2369.85</v>
      </c>
      <c r="AF464" s="2">
        <v>2796.42</v>
      </c>
      <c r="AG464" s="2">
        <v>2046.7</v>
      </c>
      <c r="AH464" s="40"/>
      <c r="AI464" s="11">
        <v>2177.4699999999998</v>
      </c>
      <c r="AJ464" s="2">
        <v>2569.41</v>
      </c>
      <c r="AK464" s="2">
        <v>2402.42</v>
      </c>
      <c r="AL464" s="2">
        <v>2834.86</v>
      </c>
      <c r="AM464" s="2">
        <v>2098.12</v>
      </c>
      <c r="AN464" s="2"/>
      <c r="AO464" s="11" t="s">
        <v>511</v>
      </c>
    </row>
    <row r="465" spans="1:41" ht="18" customHeight="1" thickBot="1" x14ac:dyDescent="0.3">
      <c r="A465" s="335"/>
      <c r="B465" s="338"/>
      <c r="C465" s="348"/>
      <c r="D465" s="73" t="s">
        <v>23</v>
      </c>
      <c r="E465" s="2">
        <v>1201.8</v>
      </c>
      <c r="F465" s="2"/>
      <c r="G465" s="2"/>
      <c r="H465" s="2"/>
      <c r="I465" s="2">
        <v>1139.8499999999999</v>
      </c>
      <c r="J465" s="2"/>
      <c r="K465" s="3">
        <v>1251.07</v>
      </c>
      <c r="L465" s="24"/>
      <c r="M465" s="24"/>
      <c r="N465" s="24"/>
      <c r="O465" s="2">
        <v>1186.53</v>
      </c>
      <c r="P465" s="2"/>
      <c r="Q465" s="2">
        <v>1251.07</v>
      </c>
      <c r="R465" s="2"/>
      <c r="S465" s="2"/>
      <c r="T465" s="2"/>
      <c r="U465" s="2">
        <v>1186.53</v>
      </c>
      <c r="V465" s="40"/>
      <c r="W465" s="3">
        <v>1307.3800000000001</v>
      </c>
      <c r="X465" s="24"/>
      <c r="Y465" s="24"/>
      <c r="Z465" s="24"/>
      <c r="AA465" s="2">
        <v>1239.8900000000001</v>
      </c>
      <c r="AB465" s="2"/>
      <c r="AC465" s="2">
        <v>1307.3800000000001</v>
      </c>
      <c r="AD465" s="2"/>
      <c r="AE465" s="2"/>
      <c r="AF465" s="2"/>
      <c r="AG465" s="2">
        <v>1239.8900000000001</v>
      </c>
      <c r="AH465" s="40"/>
      <c r="AI465" s="3">
        <v>1359.71</v>
      </c>
      <c r="AJ465" s="24"/>
      <c r="AK465" s="24"/>
      <c r="AL465" s="24"/>
      <c r="AM465" s="2">
        <v>1289.52</v>
      </c>
      <c r="AN465" s="2"/>
      <c r="AO465" s="20" t="s">
        <v>508</v>
      </c>
    </row>
    <row r="466" spans="1:41" ht="18" customHeight="1" thickBot="1" x14ac:dyDescent="0.3">
      <c r="A466" s="335"/>
      <c r="B466" s="338"/>
      <c r="C466" s="348"/>
      <c r="D466" s="73" t="s">
        <v>22</v>
      </c>
      <c r="E466" s="2">
        <v>1378.1</v>
      </c>
      <c r="F466" s="2"/>
      <c r="G466" s="2"/>
      <c r="H466" s="2"/>
      <c r="I466" s="2">
        <v>1356.15</v>
      </c>
      <c r="J466" s="2"/>
      <c r="K466" s="2">
        <v>1398.7</v>
      </c>
      <c r="L466" s="2"/>
      <c r="M466" s="2"/>
      <c r="N466" s="2"/>
      <c r="O466" s="2">
        <v>1356.15</v>
      </c>
      <c r="P466" s="2"/>
      <c r="Q466" s="2">
        <v>1398.7</v>
      </c>
      <c r="R466" s="2"/>
      <c r="S466" s="2"/>
      <c r="T466" s="2"/>
      <c r="U466" s="2">
        <v>1356.15</v>
      </c>
      <c r="V466" s="40"/>
      <c r="W466" s="2">
        <v>1417.88</v>
      </c>
      <c r="X466" s="2"/>
      <c r="Y466" s="2"/>
      <c r="Z466" s="2"/>
      <c r="AA466" s="2">
        <v>1434.5</v>
      </c>
      <c r="AB466" s="2"/>
      <c r="AC466" s="2">
        <v>1417.88</v>
      </c>
      <c r="AD466" s="2"/>
      <c r="AE466" s="2"/>
      <c r="AF466" s="2"/>
      <c r="AG466" s="2">
        <v>1434.5</v>
      </c>
      <c r="AH466" s="40"/>
      <c r="AI466" s="2">
        <v>1437.25</v>
      </c>
      <c r="AJ466" s="2"/>
      <c r="AK466" s="2"/>
      <c r="AL466" s="2"/>
      <c r="AM466" s="2">
        <v>1512.36</v>
      </c>
      <c r="AN466" s="2"/>
      <c r="AO466" s="11" t="s">
        <v>504</v>
      </c>
    </row>
    <row r="467" spans="1:41" ht="40.5" customHeight="1" thickBot="1" x14ac:dyDescent="0.3">
      <c r="A467" s="335"/>
      <c r="B467" s="338"/>
      <c r="C467" s="348"/>
      <c r="D467" s="73" t="s">
        <v>538</v>
      </c>
      <c r="E467" s="2">
        <v>1118.49</v>
      </c>
      <c r="F467" s="2">
        <v>1319.82</v>
      </c>
      <c r="G467" s="2">
        <v>1118.49</v>
      </c>
      <c r="H467" s="2">
        <v>1319.82</v>
      </c>
      <c r="I467" s="2">
        <v>3157.92</v>
      </c>
      <c r="J467" s="2"/>
      <c r="K467" s="2">
        <v>1163.56</v>
      </c>
      <c r="L467" s="2">
        <v>1373</v>
      </c>
      <c r="M467" s="2">
        <v>1163.56</v>
      </c>
      <c r="N467" s="2">
        <v>1373</v>
      </c>
      <c r="O467" s="2">
        <v>3233.34</v>
      </c>
      <c r="P467" s="2"/>
      <c r="Q467" s="2"/>
      <c r="R467" s="2"/>
      <c r="S467" s="2"/>
      <c r="T467" s="2"/>
      <c r="U467" s="2"/>
      <c r="V467" s="40"/>
      <c r="W467" s="2"/>
      <c r="X467" s="2"/>
      <c r="Y467" s="2"/>
      <c r="Z467" s="2"/>
      <c r="AA467" s="2"/>
      <c r="AB467" s="2"/>
      <c r="AC467" s="2"/>
      <c r="AD467" s="2"/>
      <c r="AE467" s="2"/>
      <c r="AF467" s="2"/>
      <c r="AG467" s="2"/>
      <c r="AH467" s="40"/>
      <c r="AI467" s="2"/>
      <c r="AJ467" s="2"/>
      <c r="AK467" s="2"/>
      <c r="AL467" s="2"/>
      <c r="AM467" s="2"/>
      <c r="AN467" s="2"/>
      <c r="AO467" s="11" t="s">
        <v>546</v>
      </c>
    </row>
    <row r="468" spans="1:41" ht="111.75" customHeight="1" thickBot="1" x14ac:dyDescent="0.3">
      <c r="A468" s="335"/>
      <c r="B468" s="338"/>
      <c r="C468" s="348"/>
      <c r="D468" s="78" t="s">
        <v>542</v>
      </c>
      <c r="E468" s="24">
        <v>2926.47</v>
      </c>
      <c r="F468" s="24"/>
      <c r="G468" s="24">
        <v>2926.47</v>
      </c>
      <c r="H468" s="24"/>
      <c r="I468" s="24">
        <v>3055.21</v>
      </c>
      <c r="J468" s="24"/>
      <c r="K468" s="24">
        <v>3016.66</v>
      </c>
      <c r="L468" s="24"/>
      <c r="M468" s="24">
        <v>3016.66</v>
      </c>
      <c r="N468" s="24"/>
      <c r="O468" s="24">
        <v>3105.35</v>
      </c>
      <c r="P468" s="24"/>
      <c r="Q468" s="24"/>
      <c r="R468" s="24"/>
      <c r="S468" s="24"/>
      <c r="T468" s="24"/>
      <c r="U468" s="24"/>
      <c r="V468" s="40"/>
      <c r="W468" s="24"/>
      <c r="X468" s="24"/>
      <c r="Y468" s="24"/>
      <c r="Z468" s="24"/>
      <c r="AA468" s="24"/>
      <c r="AB468" s="24"/>
      <c r="AC468" s="24"/>
      <c r="AD468" s="24"/>
      <c r="AE468" s="24"/>
      <c r="AF468" s="24"/>
      <c r="AG468" s="24"/>
      <c r="AH468" s="40"/>
      <c r="AI468" s="24"/>
      <c r="AJ468" s="24"/>
      <c r="AK468" s="24"/>
      <c r="AL468" s="24"/>
      <c r="AM468" s="24"/>
      <c r="AN468" s="24"/>
      <c r="AO468" s="124" t="s">
        <v>546</v>
      </c>
    </row>
    <row r="469" spans="1:41" ht="16.5" thickBot="1" x14ac:dyDescent="0.3">
      <c r="A469" s="335"/>
      <c r="B469" s="338"/>
      <c r="C469" s="348"/>
      <c r="D469" s="93" t="s">
        <v>595</v>
      </c>
      <c r="E469" s="2">
        <v>630.80999999999995</v>
      </c>
      <c r="F469" s="2">
        <v>744.36</v>
      </c>
      <c r="G469" s="2"/>
      <c r="H469" s="2"/>
      <c r="I469" s="2"/>
      <c r="J469" s="2"/>
      <c r="K469" s="2">
        <v>630.80999999999995</v>
      </c>
      <c r="L469" s="2">
        <v>744.36</v>
      </c>
      <c r="M469" s="2"/>
      <c r="N469" s="2"/>
      <c r="O469" s="2"/>
      <c r="P469" s="2"/>
      <c r="Q469" s="2"/>
      <c r="R469" s="2"/>
      <c r="S469" s="2"/>
      <c r="T469" s="2"/>
      <c r="U469" s="2"/>
      <c r="V469" s="40"/>
      <c r="W469" s="2"/>
      <c r="X469" s="2"/>
      <c r="Y469" s="2"/>
      <c r="Z469" s="2"/>
      <c r="AA469" s="2"/>
      <c r="AB469" s="2"/>
      <c r="AC469" s="2"/>
      <c r="AD469" s="2"/>
      <c r="AE469" s="2"/>
      <c r="AF469" s="2"/>
      <c r="AG469" s="2"/>
      <c r="AH469" s="40"/>
      <c r="AI469" s="2"/>
      <c r="AJ469" s="2"/>
      <c r="AK469" s="2"/>
      <c r="AL469" s="2"/>
      <c r="AM469" s="2"/>
      <c r="AN469" s="2"/>
      <c r="AO469" s="107" t="s">
        <v>607</v>
      </c>
    </row>
    <row r="470" spans="1:41" ht="18" customHeight="1" thickBot="1" x14ac:dyDescent="0.3">
      <c r="A470" s="335"/>
      <c r="B470" s="338"/>
      <c r="C470" s="347"/>
      <c r="D470" s="73" t="s">
        <v>444</v>
      </c>
      <c r="E470" s="2">
        <v>1295.95</v>
      </c>
      <c r="F470" s="2"/>
      <c r="G470" s="2">
        <v>1295.95</v>
      </c>
      <c r="H470" s="2"/>
      <c r="I470" s="2"/>
      <c r="J470" s="2"/>
      <c r="K470" s="11">
        <v>1349.08</v>
      </c>
      <c r="L470" s="2"/>
      <c r="M470" s="2">
        <v>1349.08</v>
      </c>
      <c r="N470" s="2"/>
      <c r="O470" s="2"/>
      <c r="P470" s="2"/>
      <c r="Q470" s="2">
        <v>1349.08</v>
      </c>
      <c r="R470" s="2"/>
      <c r="S470" s="2">
        <v>1349.08</v>
      </c>
      <c r="T470" s="2"/>
      <c r="U470" s="2"/>
      <c r="V470" s="40"/>
      <c r="W470" s="11">
        <v>1408.81</v>
      </c>
      <c r="X470" s="2"/>
      <c r="Y470" s="2">
        <v>1408.81</v>
      </c>
      <c r="Z470" s="2"/>
      <c r="AA470" s="2"/>
      <c r="AB470" s="2"/>
      <c r="AC470" s="2">
        <v>1408.81</v>
      </c>
      <c r="AD470" s="2"/>
      <c r="AE470" s="2">
        <v>1408.81</v>
      </c>
      <c r="AF470" s="2"/>
      <c r="AG470" s="2"/>
      <c r="AH470" s="40"/>
      <c r="AI470" s="11">
        <v>1464.86</v>
      </c>
      <c r="AJ470" s="2"/>
      <c r="AK470" s="2">
        <v>1464.86</v>
      </c>
      <c r="AL470" s="2"/>
      <c r="AM470" s="2"/>
      <c r="AN470" s="2"/>
      <c r="AO470" s="11" t="s">
        <v>500</v>
      </c>
    </row>
    <row r="471" spans="1:41" ht="18" customHeight="1" thickBot="1" x14ac:dyDescent="0.3">
      <c r="A471" s="335"/>
      <c r="B471" s="338"/>
      <c r="C471" s="334" t="s">
        <v>465</v>
      </c>
      <c r="D471" s="73" t="s">
        <v>234</v>
      </c>
      <c r="E471" s="2">
        <v>2700</v>
      </c>
      <c r="F471" s="2"/>
      <c r="G471" s="2"/>
      <c r="H471" s="2"/>
      <c r="I471" s="2"/>
      <c r="J471" s="2"/>
      <c r="K471" s="2">
        <v>2700</v>
      </c>
      <c r="L471" s="2"/>
      <c r="M471" s="2"/>
      <c r="N471" s="2"/>
      <c r="O471" s="2"/>
      <c r="P471" s="2"/>
      <c r="Q471" s="2">
        <v>2700</v>
      </c>
      <c r="R471" s="2"/>
      <c r="S471" s="2"/>
      <c r="T471" s="2"/>
      <c r="U471" s="2"/>
      <c r="V471" s="40"/>
      <c r="W471" s="2">
        <v>2700</v>
      </c>
      <c r="X471" s="3"/>
      <c r="Y471" s="2"/>
      <c r="Z471" s="2"/>
      <c r="AA471" s="2"/>
      <c r="AB471" s="2"/>
      <c r="AC471" s="2">
        <v>2700</v>
      </c>
      <c r="AD471" s="2"/>
      <c r="AE471" s="2"/>
      <c r="AF471" s="2"/>
      <c r="AG471" s="2"/>
      <c r="AH471" s="40"/>
      <c r="AI471" s="2">
        <v>2700</v>
      </c>
      <c r="AJ471" s="2"/>
      <c r="AK471" s="2"/>
      <c r="AL471" s="2"/>
      <c r="AM471" s="2"/>
      <c r="AN471" s="2"/>
      <c r="AO471" s="11" t="s">
        <v>531</v>
      </c>
    </row>
    <row r="472" spans="1:41" ht="18" customHeight="1" thickBot="1" x14ac:dyDescent="0.3">
      <c r="A472" s="335"/>
      <c r="B472" s="338"/>
      <c r="C472" s="336"/>
      <c r="D472" s="73" t="s">
        <v>24</v>
      </c>
      <c r="E472" s="2">
        <v>1952.21</v>
      </c>
      <c r="F472" s="2">
        <v>2303.61</v>
      </c>
      <c r="G472" s="2">
        <v>2217.89</v>
      </c>
      <c r="H472" s="2">
        <v>2617.11</v>
      </c>
      <c r="I472" s="2">
        <v>1967.45</v>
      </c>
      <c r="J472" s="2"/>
      <c r="K472" s="2">
        <v>2032.09</v>
      </c>
      <c r="L472" s="2">
        <v>2397.87</v>
      </c>
      <c r="M472" s="2">
        <v>2306.7800000000002</v>
      </c>
      <c r="N472" s="2">
        <v>2722</v>
      </c>
      <c r="O472" s="2">
        <v>2041.21</v>
      </c>
      <c r="P472" s="2"/>
      <c r="Q472" s="2">
        <v>2032.09</v>
      </c>
      <c r="R472" s="2">
        <v>2397.87</v>
      </c>
      <c r="S472" s="2">
        <v>2306.7800000000002</v>
      </c>
      <c r="T472" s="2">
        <v>2722</v>
      </c>
      <c r="U472" s="2">
        <v>2041.21</v>
      </c>
      <c r="V472" s="40"/>
      <c r="W472" s="2">
        <v>2131.0300000000002</v>
      </c>
      <c r="X472" s="2">
        <v>2514.62</v>
      </c>
      <c r="Y472" s="2">
        <v>2369.85</v>
      </c>
      <c r="Z472" s="2">
        <v>2796.42</v>
      </c>
      <c r="AA472" s="2">
        <v>2046.7</v>
      </c>
      <c r="AB472" s="2"/>
      <c r="AC472" s="2">
        <v>2131.0300000000002</v>
      </c>
      <c r="AD472" s="2">
        <v>2514.62</v>
      </c>
      <c r="AE472" s="2">
        <v>2369.85</v>
      </c>
      <c r="AF472" s="2">
        <v>2796.42</v>
      </c>
      <c r="AG472" s="2">
        <v>2046.7</v>
      </c>
      <c r="AH472" s="40"/>
      <c r="AI472" s="2">
        <v>2177.4699999999998</v>
      </c>
      <c r="AJ472" s="2">
        <v>2569.41</v>
      </c>
      <c r="AK472" s="2">
        <v>2402.42</v>
      </c>
      <c r="AL472" s="2">
        <v>2834.86</v>
      </c>
      <c r="AM472" s="2">
        <v>2098.12</v>
      </c>
      <c r="AN472" s="2"/>
      <c r="AO472" s="11" t="s">
        <v>511</v>
      </c>
    </row>
    <row r="473" spans="1:41" ht="18" customHeight="1" thickBot="1" x14ac:dyDescent="0.3">
      <c r="A473" s="335"/>
      <c r="B473" s="338"/>
      <c r="C473" s="114" t="s">
        <v>466</v>
      </c>
      <c r="D473" s="73" t="s">
        <v>235</v>
      </c>
      <c r="E473" s="2">
        <v>2700</v>
      </c>
      <c r="F473" s="2"/>
      <c r="G473" s="2"/>
      <c r="H473" s="2"/>
      <c r="I473" s="2"/>
      <c r="J473" s="2"/>
      <c r="K473" s="2">
        <v>2700</v>
      </c>
      <c r="L473" s="2"/>
      <c r="M473" s="2"/>
      <c r="N473" s="2"/>
      <c r="O473" s="2"/>
      <c r="P473" s="2"/>
      <c r="Q473" s="2">
        <v>2700</v>
      </c>
      <c r="R473" s="2"/>
      <c r="S473" s="2"/>
      <c r="T473" s="2"/>
      <c r="U473" s="2"/>
      <c r="V473" s="40"/>
      <c r="W473" s="2">
        <v>2700</v>
      </c>
      <c r="X473" s="2"/>
      <c r="Y473" s="2"/>
      <c r="Z473" s="2"/>
      <c r="AA473" s="2"/>
      <c r="AB473" s="2"/>
      <c r="AC473" s="2">
        <v>2700</v>
      </c>
      <c r="AD473" s="2"/>
      <c r="AE473" s="2"/>
      <c r="AF473" s="2"/>
      <c r="AG473" s="2"/>
      <c r="AH473" s="40"/>
      <c r="AI473" s="2">
        <v>2700</v>
      </c>
      <c r="AJ473" s="2"/>
      <c r="AK473" s="2"/>
      <c r="AL473" s="2"/>
      <c r="AM473" s="2"/>
      <c r="AN473" s="2"/>
      <c r="AO473" s="11" t="s">
        <v>531</v>
      </c>
    </row>
    <row r="474" spans="1:41" ht="18" customHeight="1" thickBot="1" x14ac:dyDescent="0.3">
      <c r="A474" s="335"/>
      <c r="B474" s="338"/>
      <c r="C474" s="349" t="s">
        <v>532</v>
      </c>
      <c r="D474" s="73" t="s">
        <v>235</v>
      </c>
      <c r="E474" s="2">
        <v>2700</v>
      </c>
      <c r="F474" s="2"/>
      <c r="G474" s="2"/>
      <c r="H474" s="2"/>
      <c r="I474" s="2"/>
      <c r="J474" s="2"/>
      <c r="K474" s="2">
        <v>2700</v>
      </c>
      <c r="L474" s="2"/>
      <c r="M474" s="2"/>
      <c r="N474" s="2"/>
      <c r="O474" s="2"/>
      <c r="P474" s="2"/>
      <c r="Q474" s="2">
        <v>2700</v>
      </c>
      <c r="R474" s="2"/>
      <c r="S474" s="2"/>
      <c r="T474" s="2"/>
      <c r="U474" s="2"/>
      <c r="V474" s="40"/>
      <c r="W474" s="2">
        <v>2700</v>
      </c>
      <c r="X474" s="2"/>
      <c r="Y474" s="2"/>
      <c r="Z474" s="2"/>
      <c r="AA474" s="2"/>
      <c r="AB474" s="2"/>
      <c r="AC474" s="2">
        <v>2700</v>
      </c>
      <c r="AD474" s="2"/>
      <c r="AE474" s="2"/>
      <c r="AF474" s="2"/>
      <c r="AG474" s="2"/>
      <c r="AH474" s="40"/>
      <c r="AI474" s="2">
        <v>2700</v>
      </c>
      <c r="AJ474" s="2"/>
      <c r="AK474" s="2"/>
      <c r="AL474" s="2"/>
      <c r="AM474" s="2"/>
      <c r="AN474" s="2"/>
      <c r="AO474" s="11" t="s">
        <v>531</v>
      </c>
    </row>
    <row r="475" spans="1:41" ht="18" customHeight="1" thickBot="1" x14ac:dyDescent="0.3">
      <c r="A475" s="335"/>
      <c r="B475" s="338"/>
      <c r="C475" s="350"/>
      <c r="D475" s="73" t="s">
        <v>24</v>
      </c>
      <c r="E475" s="2">
        <v>1952.21</v>
      </c>
      <c r="F475" s="2">
        <v>2303.61</v>
      </c>
      <c r="G475" s="2">
        <v>2217.89</v>
      </c>
      <c r="H475" s="2">
        <v>2617.11</v>
      </c>
      <c r="I475" s="2">
        <v>1967.45</v>
      </c>
      <c r="J475" s="2"/>
      <c r="K475" s="2">
        <v>2032.09</v>
      </c>
      <c r="L475" s="2">
        <v>2397.87</v>
      </c>
      <c r="M475" s="2">
        <v>2306.7800000000002</v>
      </c>
      <c r="N475" s="2">
        <v>2722</v>
      </c>
      <c r="O475" s="2">
        <v>2041.21</v>
      </c>
      <c r="P475" s="2"/>
      <c r="Q475" s="2">
        <v>2032.09</v>
      </c>
      <c r="R475" s="2">
        <v>2397.87</v>
      </c>
      <c r="S475" s="2">
        <v>2306.7800000000002</v>
      </c>
      <c r="T475" s="2">
        <v>2722</v>
      </c>
      <c r="U475" s="2">
        <v>2041.21</v>
      </c>
      <c r="V475" s="40"/>
      <c r="W475" s="2">
        <v>2131.0300000000002</v>
      </c>
      <c r="X475" s="2">
        <v>2514.62</v>
      </c>
      <c r="Y475" s="2">
        <v>2369.85</v>
      </c>
      <c r="Z475" s="2">
        <v>2796.42</v>
      </c>
      <c r="AA475" s="2">
        <v>2046.7</v>
      </c>
      <c r="AB475" s="2"/>
      <c r="AC475" s="2">
        <v>2131.0300000000002</v>
      </c>
      <c r="AD475" s="2">
        <v>2514.62</v>
      </c>
      <c r="AE475" s="2">
        <v>2369.85</v>
      </c>
      <c r="AF475" s="2">
        <v>2796.42</v>
      </c>
      <c r="AG475" s="2">
        <v>2046.7</v>
      </c>
      <c r="AH475" s="40"/>
      <c r="AI475" s="2">
        <v>2177.4699999999998</v>
      </c>
      <c r="AJ475" s="2">
        <v>2569.41</v>
      </c>
      <c r="AK475" s="2">
        <v>2402.42</v>
      </c>
      <c r="AL475" s="2">
        <v>2834.86</v>
      </c>
      <c r="AM475" s="2">
        <v>2098.12</v>
      </c>
      <c r="AN475" s="2"/>
      <c r="AO475" s="11" t="s">
        <v>511</v>
      </c>
    </row>
    <row r="476" spans="1:41" ht="18" customHeight="1" thickBot="1" x14ac:dyDescent="0.3">
      <c r="A476" s="335"/>
      <c r="B476" s="338"/>
      <c r="C476" s="116" t="s">
        <v>543</v>
      </c>
      <c r="D476" s="73" t="s">
        <v>24</v>
      </c>
      <c r="E476" s="2">
        <v>1952.21</v>
      </c>
      <c r="F476" s="2">
        <v>2303.61</v>
      </c>
      <c r="G476" s="2">
        <v>2217.89</v>
      </c>
      <c r="H476" s="2">
        <v>2617.11</v>
      </c>
      <c r="I476" s="2">
        <v>1967.45</v>
      </c>
      <c r="J476" s="2"/>
      <c r="K476" s="2">
        <v>2032.09</v>
      </c>
      <c r="L476" s="2">
        <v>2397.87</v>
      </c>
      <c r="M476" s="2">
        <v>2306.7800000000002</v>
      </c>
      <c r="N476" s="2">
        <v>2722</v>
      </c>
      <c r="O476" s="2">
        <v>2041.21</v>
      </c>
      <c r="P476" s="2"/>
      <c r="Q476" s="2">
        <v>2032.09</v>
      </c>
      <c r="R476" s="2">
        <v>2397.87</v>
      </c>
      <c r="S476" s="2">
        <v>2306.7800000000002</v>
      </c>
      <c r="T476" s="2">
        <v>2722</v>
      </c>
      <c r="U476" s="2">
        <v>2041.21</v>
      </c>
      <c r="V476" s="40"/>
      <c r="W476" s="2">
        <v>2131.0300000000002</v>
      </c>
      <c r="X476" s="2">
        <v>2514.62</v>
      </c>
      <c r="Y476" s="2">
        <v>2369.85</v>
      </c>
      <c r="Z476" s="2">
        <v>2796.42</v>
      </c>
      <c r="AA476" s="2">
        <v>2046.7</v>
      </c>
      <c r="AB476" s="2"/>
      <c r="AC476" s="2">
        <v>2131.0300000000002</v>
      </c>
      <c r="AD476" s="2">
        <v>2514.62</v>
      </c>
      <c r="AE476" s="2">
        <v>2369.85</v>
      </c>
      <c r="AF476" s="2">
        <v>2796.42</v>
      </c>
      <c r="AG476" s="2">
        <v>2046.7</v>
      </c>
      <c r="AH476" s="40"/>
      <c r="AI476" s="2">
        <v>2177.4699999999998</v>
      </c>
      <c r="AJ476" s="2">
        <v>2569.41</v>
      </c>
      <c r="AK476" s="2">
        <v>2402.42</v>
      </c>
      <c r="AL476" s="2">
        <v>2834.86</v>
      </c>
      <c r="AM476" s="2">
        <v>2098.12</v>
      </c>
      <c r="AN476" s="2"/>
      <c r="AO476" s="11" t="s">
        <v>511</v>
      </c>
    </row>
    <row r="477" spans="1:41" ht="18" customHeight="1" thickBot="1" x14ac:dyDescent="0.3">
      <c r="A477" s="335"/>
      <c r="B477" s="338"/>
      <c r="C477" s="114" t="s">
        <v>467</v>
      </c>
      <c r="D477" s="73" t="s">
        <v>235</v>
      </c>
      <c r="E477" s="2">
        <v>2700</v>
      </c>
      <c r="F477" s="2"/>
      <c r="G477" s="2"/>
      <c r="H477" s="2"/>
      <c r="I477" s="2"/>
      <c r="J477" s="2"/>
      <c r="K477" s="2">
        <v>2700</v>
      </c>
      <c r="L477" s="2"/>
      <c r="M477" s="2"/>
      <c r="N477" s="2"/>
      <c r="O477" s="2"/>
      <c r="P477" s="2"/>
      <c r="Q477" s="2">
        <v>2700</v>
      </c>
      <c r="R477" s="2"/>
      <c r="S477" s="2"/>
      <c r="T477" s="2"/>
      <c r="U477" s="2"/>
      <c r="V477" s="40"/>
      <c r="W477" s="2">
        <v>2700</v>
      </c>
      <c r="X477" s="2"/>
      <c r="Y477" s="2"/>
      <c r="Z477" s="2"/>
      <c r="AA477" s="2"/>
      <c r="AB477" s="2"/>
      <c r="AC477" s="2">
        <v>2700</v>
      </c>
      <c r="AD477" s="2"/>
      <c r="AE477" s="2"/>
      <c r="AF477" s="2"/>
      <c r="AG477" s="2"/>
      <c r="AH477" s="40"/>
      <c r="AI477" s="2">
        <v>2700</v>
      </c>
      <c r="AJ477" s="2"/>
      <c r="AK477" s="2"/>
      <c r="AL477" s="2"/>
      <c r="AM477" s="2"/>
      <c r="AN477" s="2"/>
      <c r="AO477" s="11" t="s">
        <v>531</v>
      </c>
    </row>
    <row r="478" spans="1:41" ht="18" customHeight="1" thickBot="1" x14ac:dyDescent="0.3">
      <c r="A478" s="335"/>
      <c r="B478" s="338"/>
      <c r="C478" s="114" t="s">
        <v>468</v>
      </c>
      <c r="D478" s="73" t="s">
        <v>235</v>
      </c>
      <c r="E478" s="2">
        <v>2700</v>
      </c>
      <c r="F478" s="2"/>
      <c r="G478" s="2"/>
      <c r="H478" s="2"/>
      <c r="I478" s="2"/>
      <c r="J478" s="2"/>
      <c r="K478" s="2">
        <v>2700</v>
      </c>
      <c r="L478" s="2"/>
      <c r="M478" s="2"/>
      <c r="N478" s="2"/>
      <c r="O478" s="2"/>
      <c r="P478" s="2"/>
      <c r="Q478" s="2">
        <v>2700</v>
      </c>
      <c r="R478" s="2"/>
      <c r="S478" s="2"/>
      <c r="T478" s="2"/>
      <c r="U478" s="2"/>
      <c r="V478" s="40"/>
      <c r="W478" s="2">
        <v>2700</v>
      </c>
      <c r="X478" s="2"/>
      <c r="Y478" s="2"/>
      <c r="Z478" s="2"/>
      <c r="AA478" s="2"/>
      <c r="AB478" s="2"/>
      <c r="AC478" s="2">
        <v>2700</v>
      </c>
      <c r="AD478" s="2"/>
      <c r="AE478" s="2"/>
      <c r="AF478" s="2"/>
      <c r="AG478" s="2"/>
      <c r="AH478" s="40"/>
      <c r="AI478" s="2">
        <v>2700</v>
      </c>
      <c r="AJ478" s="2"/>
      <c r="AK478" s="2"/>
      <c r="AL478" s="2"/>
      <c r="AM478" s="2"/>
      <c r="AN478" s="2"/>
      <c r="AO478" s="11" t="s">
        <v>531</v>
      </c>
    </row>
    <row r="479" spans="1:41" ht="18" customHeight="1" thickBot="1" x14ac:dyDescent="0.3">
      <c r="A479" s="335"/>
      <c r="B479" s="338"/>
      <c r="C479" s="114" t="s">
        <v>469</v>
      </c>
      <c r="D479" s="73" t="s">
        <v>235</v>
      </c>
      <c r="E479" s="2">
        <v>2700</v>
      </c>
      <c r="F479" s="2"/>
      <c r="G479" s="2"/>
      <c r="H479" s="2"/>
      <c r="I479" s="2"/>
      <c r="J479" s="2"/>
      <c r="K479" s="2">
        <v>2700</v>
      </c>
      <c r="L479" s="2"/>
      <c r="M479" s="2"/>
      <c r="N479" s="2"/>
      <c r="O479" s="2"/>
      <c r="P479" s="2"/>
      <c r="Q479" s="2">
        <v>2700</v>
      </c>
      <c r="R479" s="2"/>
      <c r="S479" s="2"/>
      <c r="T479" s="2"/>
      <c r="U479" s="2"/>
      <c r="V479" s="40"/>
      <c r="W479" s="2">
        <v>2700</v>
      </c>
      <c r="X479" s="2"/>
      <c r="Y479" s="2"/>
      <c r="Z479" s="2"/>
      <c r="AA479" s="2"/>
      <c r="AB479" s="2"/>
      <c r="AC479" s="2">
        <v>2700</v>
      </c>
      <c r="AD479" s="2"/>
      <c r="AE479" s="2"/>
      <c r="AF479" s="2"/>
      <c r="AG479" s="2"/>
      <c r="AH479" s="40"/>
      <c r="AI479" s="2">
        <v>2700</v>
      </c>
      <c r="AJ479" s="2"/>
      <c r="AK479" s="2"/>
      <c r="AL479" s="2"/>
      <c r="AM479" s="2"/>
      <c r="AN479" s="2"/>
      <c r="AO479" s="11" t="s">
        <v>531</v>
      </c>
    </row>
    <row r="480" spans="1:41" ht="18" customHeight="1" thickBot="1" x14ac:dyDescent="0.3">
      <c r="A480" s="335"/>
      <c r="B480" s="338"/>
      <c r="C480" s="114" t="s">
        <v>544</v>
      </c>
      <c r="D480" s="73" t="s">
        <v>24</v>
      </c>
      <c r="E480" s="2">
        <v>1952.21</v>
      </c>
      <c r="F480" s="2">
        <v>2303.61</v>
      </c>
      <c r="G480" s="2">
        <v>2217.89</v>
      </c>
      <c r="H480" s="2">
        <v>2617.11</v>
      </c>
      <c r="I480" s="2">
        <v>1967.45</v>
      </c>
      <c r="J480" s="2"/>
      <c r="K480" s="2">
        <v>2032.09</v>
      </c>
      <c r="L480" s="2">
        <v>2397.87</v>
      </c>
      <c r="M480" s="2">
        <v>2306.7800000000002</v>
      </c>
      <c r="N480" s="2">
        <v>2722</v>
      </c>
      <c r="O480" s="2">
        <v>2041.21</v>
      </c>
      <c r="P480" s="2"/>
      <c r="Q480" s="2">
        <v>2032.09</v>
      </c>
      <c r="R480" s="2">
        <v>2397.87</v>
      </c>
      <c r="S480" s="2">
        <v>2306.7800000000002</v>
      </c>
      <c r="T480" s="2">
        <v>2722</v>
      </c>
      <c r="U480" s="2">
        <v>2041.21</v>
      </c>
      <c r="V480" s="40"/>
      <c r="W480" s="2">
        <v>2131.0300000000002</v>
      </c>
      <c r="X480" s="2">
        <v>2514.62</v>
      </c>
      <c r="Y480" s="2">
        <v>2369.85</v>
      </c>
      <c r="Z480" s="2">
        <v>2796.42</v>
      </c>
      <c r="AA480" s="2">
        <v>2046.7</v>
      </c>
      <c r="AB480" s="2"/>
      <c r="AC480" s="2">
        <v>2131.0300000000002</v>
      </c>
      <c r="AD480" s="2">
        <v>2514.62</v>
      </c>
      <c r="AE480" s="2">
        <v>2369.85</v>
      </c>
      <c r="AF480" s="2">
        <v>2796.42</v>
      </c>
      <c r="AG480" s="2">
        <v>2046.7</v>
      </c>
      <c r="AH480" s="40"/>
      <c r="AI480" s="2">
        <v>2177.4699999999998</v>
      </c>
      <c r="AJ480" s="2">
        <v>2569.41</v>
      </c>
      <c r="AK480" s="2">
        <v>2402.42</v>
      </c>
      <c r="AL480" s="2">
        <v>2834.86</v>
      </c>
      <c r="AM480" s="2">
        <v>2098.12</v>
      </c>
      <c r="AN480" s="2"/>
      <c r="AO480" s="11" t="s">
        <v>511</v>
      </c>
    </row>
    <row r="481" spans="1:41" ht="18" customHeight="1" thickBot="1" x14ac:dyDescent="0.3">
      <c r="A481" s="335"/>
      <c r="B481" s="338"/>
      <c r="C481" s="66" t="s">
        <v>470</v>
      </c>
      <c r="D481" s="73" t="s">
        <v>235</v>
      </c>
      <c r="E481" s="2">
        <v>2700</v>
      </c>
      <c r="F481" s="2"/>
      <c r="G481" s="2"/>
      <c r="H481" s="2"/>
      <c r="I481" s="2"/>
      <c r="J481" s="2"/>
      <c r="K481" s="2">
        <v>2700</v>
      </c>
      <c r="L481" s="2"/>
      <c r="M481" s="2"/>
      <c r="N481" s="2"/>
      <c r="O481" s="2"/>
      <c r="P481" s="2"/>
      <c r="Q481" s="2">
        <v>2700</v>
      </c>
      <c r="R481" s="2"/>
      <c r="S481" s="2"/>
      <c r="T481" s="2"/>
      <c r="U481" s="2"/>
      <c r="V481" s="40"/>
      <c r="W481" s="2">
        <v>2700</v>
      </c>
      <c r="X481" s="2"/>
      <c r="Y481" s="2"/>
      <c r="Z481" s="2"/>
      <c r="AA481" s="2"/>
      <c r="AB481" s="2"/>
      <c r="AC481" s="2">
        <v>2700</v>
      </c>
      <c r="AD481" s="2"/>
      <c r="AE481" s="2"/>
      <c r="AF481" s="2"/>
      <c r="AG481" s="2"/>
      <c r="AH481" s="40"/>
      <c r="AI481" s="2">
        <v>2700</v>
      </c>
      <c r="AJ481" s="2"/>
      <c r="AK481" s="2"/>
      <c r="AL481" s="2"/>
      <c r="AM481" s="2"/>
      <c r="AN481" s="2"/>
      <c r="AO481" s="11" t="s">
        <v>531</v>
      </c>
    </row>
    <row r="482" spans="1:41" ht="18" customHeight="1" thickBot="1" x14ac:dyDescent="0.3">
      <c r="A482" s="335"/>
      <c r="B482" s="338"/>
      <c r="C482" s="114" t="s">
        <v>471</v>
      </c>
      <c r="D482" s="73" t="s">
        <v>235</v>
      </c>
      <c r="E482" s="2">
        <v>2700</v>
      </c>
      <c r="F482" s="2"/>
      <c r="G482" s="2"/>
      <c r="H482" s="2"/>
      <c r="I482" s="2"/>
      <c r="J482" s="2"/>
      <c r="K482" s="2">
        <v>2700</v>
      </c>
      <c r="L482" s="2"/>
      <c r="M482" s="2"/>
      <c r="N482" s="2"/>
      <c r="O482" s="2"/>
      <c r="P482" s="2"/>
      <c r="Q482" s="2">
        <v>2700</v>
      </c>
      <c r="R482" s="2"/>
      <c r="S482" s="2"/>
      <c r="T482" s="2"/>
      <c r="U482" s="2"/>
      <c r="V482" s="40"/>
      <c r="W482" s="2">
        <v>2700</v>
      </c>
      <c r="X482" s="2"/>
      <c r="Y482" s="2"/>
      <c r="Z482" s="2"/>
      <c r="AA482" s="2"/>
      <c r="AB482" s="2"/>
      <c r="AC482" s="2">
        <v>2700</v>
      </c>
      <c r="AD482" s="2"/>
      <c r="AE482" s="2"/>
      <c r="AF482" s="2"/>
      <c r="AG482" s="2"/>
      <c r="AH482" s="40"/>
      <c r="AI482" s="2">
        <v>2700</v>
      </c>
      <c r="AJ482" s="2"/>
      <c r="AK482" s="2"/>
      <c r="AL482" s="2"/>
      <c r="AM482" s="2"/>
      <c r="AN482" s="2"/>
      <c r="AO482" s="11" t="s">
        <v>531</v>
      </c>
    </row>
    <row r="483" spans="1:41" ht="18" customHeight="1" thickBot="1" x14ac:dyDescent="0.3">
      <c r="A483" s="336"/>
      <c r="B483" s="339"/>
      <c r="C483" s="66" t="s">
        <v>472</v>
      </c>
      <c r="D483" s="73" t="s">
        <v>235</v>
      </c>
      <c r="E483" s="2">
        <v>2700</v>
      </c>
      <c r="F483" s="2"/>
      <c r="G483" s="2"/>
      <c r="H483" s="2"/>
      <c r="I483" s="2"/>
      <c r="J483" s="2"/>
      <c r="K483" s="2">
        <v>2700</v>
      </c>
      <c r="L483" s="2"/>
      <c r="M483" s="2"/>
      <c r="N483" s="2"/>
      <c r="O483" s="2"/>
      <c r="P483" s="2"/>
      <c r="Q483" s="2">
        <v>2700</v>
      </c>
      <c r="R483" s="2"/>
      <c r="S483" s="2"/>
      <c r="T483" s="2"/>
      <c r="U483" s="2"/>
      <c r="V483" s="40"/>
      <c r="W483" s="2">
        <v>2700</v>
      </c>
      <c r="X483" s="2"/>
      <c r="Y483" s="2"/>
      <c r="Z483" s="2"/>
      <c r="AA483" s="2"/>
      <c r="AB483" s="2"/>
      <c r="AC483" s="2">
        <v>2700</v>
      </c>
      <c r="AD483" s="2"/>
      <c r="AE483" s="2"/>
      <c r="AF483" s="2"/>
      <c r="AG483" s="2"/>
      <c r="AH483" s="40"/>
      <c r="AI483" s="2">
        <v>2700</v>
      </c>
      <c r="AJ483" s="2"/>
      <c r="AK483" s="2"/>
      <c r="AL483" s="2"/>
      <c r="AM483" s="2"/>
      <c r="AN483" s="2"/>
      <c r="AO483" s="11" t="s">
        <v>531</v>
      </c>
    </row>
    <row r="484" spans="1:41" ht="18" customHeight="1" thickBot="1" x14ac:dyDescent="0.3">
      <c r="A484" s="334">
        <v>41</v>
      </c>
      <c r="B484" s="337" t="s">
        <v>21</v>
      </c>
      <c r="C484" s="346" t="s">
        <v>20</v>
      </c>
      <c r="D484" s="73" t="s">
        <v>442</v>
      </c>
      <c r="E484" s="2">
        <v>2383.83</v>
      </c>
      <c r="F484" s="2">
        <v>2812.92</v>
      </c>
      <c r="G484" s="2">
        <v>2383.83</v>
      </c>
      <c r="H484" s="2">
        <v>2812.92</v>
      </c>
      <c r="I484" s="2">
        <v>2595.75</v>
      </c>
      <c r="J484" s="2"/>
      <c r="K484" s="11">
        <v>2481.37</v>
      </c>
      <c r="L484" s="2">
        <v>2928.02</v>
      </c>
      <c r="M484" s="11">
        <v>2481.37</v>
      </c>
      <c r="N484" s="2">
        <v>2928.02</v>
      </c>
      <c r="O484" s="2">
        <v>2701.49</v>
      </c>
      <c r="P484" s="2"/>
      <c r="Q484" s="2">
        <v>2481.37</v>
      </c>
      <c r="R484" s="2">
        <v>2928.02</v>
      </c>
      <c r="S484" s="2">
        <v>2481.37</v>
      </c>
      <c r="T484" s="2">
        <v>2928.02</v>
      </c>
      <c r="U484" s="2">
        <v>2701.49</v>
      </c>
      <c r="V484" s="40"/>
      <c r="W484" s="11">
        <v>2592.88</v>
      </c>
      <c r="X484" s="2">
        <v>3059.6</v>
      </c>
      <c r="Y484" s="11">
        <v>2592.88</v>
      </c>
      <c r="Z484" s="2">
        <v>3059.6</v>
      </c>
      <c r="AA484" s="2">
        <v>2820.84</v>
      </c>
      <c r="AB484" s="2"/>
      <c r="AC484" s="2">
        <v>2592.88</v>
      </c>
      <c r="AD484" s="2">
        <v>3059.6</v>
      </c>
      <c r="AE484" s="2">
        <v>2592.88</v>
      </c>
      <c r="AF484" s="2">
        <v>3059.6</v>
      </c>
      <c r="AG484" s="2">
        <v>2820.84</v>
      </c>
      <c r="AH484" s="40"/>
      <c r="AI484" s="11">
        <v>2960.33</v>
      </c>
      <c r="AJ484" s="2">
        <v>3493.19</v>
      </c>
      <c r="AK484" s="11">
        <v>2960.33</v>
      </c>
      <c r="AL484" s="2">
        <v>3493.19</v>
      </c>
      <c r="AM484" s="2">
        <v>3948.4</v>
      </c>
      <c r="AN484" s="2"/>
      <c r="AO484" s="11" t="s">
        <v>535</v>
      </c>
    </row>
    <row r="485" spans="1:41" ht="49.5" customHeight="1" thickBot="1" x14ac:dyDescent="0.3">
      <c r="A485" s="335"/>
      <c r="B485" s="338"/>
      <c r="C485" s="348"/>
      <c r="D485" s="73" t="s">
        <v>537</v>
      </c>
      <c r="E485" s="2">
        <v>1571.44</v>
      </c>
      <c r="F485" s="2">
        <v>1854.3</v>
      </c>
      <c r="G485" s="2">
        <v>1571.44</v>
      </c>
      <c r="H485" s="2">
        <v>1854.3</v>
      </c>
      <c r="I485" s="2">
        <v>1967.57</v>
      </c>
      <c r="J485" s="2"/>
      <c r="K485" s="11">
        <v>1635.64</v>
      </c>
      <c r="L485" s="11">
        <v>1930.05</v>
      </c>
      <c r="M485" s="11">
        <v>1635.64</v>
      </c>
      <c r="N485" s="11">
        <v>1930.05</v>
      </c>
      <c r="O485" s="2">
        <v>2047.52</v>
      </c>
      <c r="P485" s="2"/>
      <c r="Q485" s="2"/>
      <c r="R485" s="2"/>
      <c r="S485" s="2"/>
      <c r="T485" s="2"/>
      <c r="U485" s="2"/>
      <c r="V485" s="40"/>
      <c r="W485" s="11"/>
      <c r="X485" s="11"/>
      <c r="Y485" s="11"/>
      <c r="Z485" s="11"/>
      <c r="AA485" s="2"/>
      <c r="AB485" s="2"/>
      <c r="AC485" s="2"/>
      <c r="AD485" s="2"/>
      <c r="AE485" s="2"/>
      <c r="AF485" s="2"/>
      <c r="AG485" s="2"/>
      <c r="AH485" s="40"/>
      <c r="AI485" s="11"/>
      <c r="AJ485" s="11"/>
      <c r="AK485" s="11"/>
      <c r="AL485" s="11"/>
      <c r="AM485" s="2"/>
      <c r="AN485" s="2"/>
      <c r="AO485" s="11" t="s">
        <v>546</v>
      </c>
    </row>
    <row r="486" spans="1:41" ht="114" customHeight="1" thickBot="1" x14ac:dyDescent="0.3">
      <c r="A486" s="335"/>
      <c r="B486" s="338"/>
      <c r="C486" s="348"/>
      <c r="D486" s="78" t="s">
        <v>542</v>
      </c>
      <c r="E486" s="24">
        <v>2926.47</v>
      </c>
      <c r="F486" s="24"/>
      <c r="G486" s="24">
        <v>2926.47</v>
      </c>
      <c r="H486" s="24"/>
      <c r="I486" s="24">
        <v>3055.21</v>
      </c>
      <c r="J486" s="24"/>
      <c r="K486" s="24">
        <v>3016.66</v>
      </c>
      <c r="L486" s="24"/>
      <c r="M486" s="24">
        <v>3016.66</v>
      </c>
      <c r="N486" s="24"/>
      <c r="O486" s="24">
        <v>3105.35</v>
      </c>
      <c r="P486" s="24"/>
      <c r="Q486" s="24"/>
      <c r="R486" s="24"/>
      <c r="S486" s="24"/>
      <c r="T486" s="24"/>
      <c r="U486" s="24"/>
      <c r="V486" s="40"/>
      <c r="W486" s="24"/>
      <c r="X486" s="24"/>
      <c r="Y486" s="24"/>
      <c r="Z486" s="24"/>
      <c r="AA486" s="24"/>
      <c r="AB486" s="24"/>
      <c r="AC486" s="24"/>
      <c r="AD486" s="24"/>
      <c r="AE486" s="24"/>
      <c r="AF486" s="24"/>
      <c r="AG486" s="24"/>
      <c r="AH486" s="40"/>
      <c r="AI486" s="24"/>
      <c r="AJ486" s="24"/>
      <c r="AK486" s="24"/>
      <c r="AL486" s="24"/>
      <c r="AM486" s="24"/>
      <c r="AN486" s="24"/>
      <c r="AO486" s="124" t="s">
        <v>546</v>
      </c>
    </row>
    <row r="487" spans="1:41" ht="16.5" thickBot="1" x14ac:dyDescent="0.3">
      <c r="A487" s="335"/>
      <c r="B487" s="338"/>
      <c r="C487" s="348"/>
      <c r="D487" s="93" t="s">
        <v>596</v>
      </c>
      <c r="E487" s="2">
        <v>956.6</v>
      </c>
      <c r="F487" s="2">
        <v>1128.79</v>
      </c>
      <c r="G487" s="2"/>
      <c r="H487" s="2"/>
      <c r="I487" s="2"/>
      <c r="J487" s="2"/>
      <c r="K487" s="2">
        <v>994.86</v>
      </c>
      <c r="L487" s="2">
        <v>1173.93</v>
      </c>
      <c r="M487" s="2"/>
      <c r="N487" s="2"/>
      <c r="O487" s="2"/>
      <c r="P487" s="2"/>
      <c r="Q487" s="2"/>
      <c r="R487" s="2"/>
      <c r="S487" s="2"/>
      <c r="T487" s="2"/>
      <c r="U487" s="2"/>
      <c r="V487" s="40"/>
      <c r="W487" s="2"/>
      <c r="X487" s="2"/>
      <c r="Y487" s="2"/>
      <c r="Z487" s="2"/>
      <c r="AA487" s="2"/>
      <c r="AB487" s="2"/>
      <c r="AC487" s="2"/>
      <c r="AD487" s="2"/>
      <c r="AE487" s="2"/>
      <c r="AF487" s="2"/>
      <c r="AG487" s="2"/>
      <c r="AH487" s="40"/>
      <c r="AI487" s="2"/>
      <c r="AJ487" s="2"/>
      <c r="AK487" s="2"/>
      <c r="AL487" s="2"/>
      <c r="AM487" s="2"/>
      <c r="AN487" s="2"/>
      <c r="AO487" s="107" t="s">
        <v>607</v>
      </c>
    </row>
    <row r="488" spans="1:41" ht="18" customHeight="1" thickBot="1" x14ac:dyDescent="0.3">
      <c r="A488" s="335"/>
      <c r="B488" s="338"/>
      <c r="C488" s="348"/>
      <c r="D488" s="73" t="s">
        <v>19</v>
      </c>
      <c r="E488" s="2">
        <v>4819.91</v>
      </c>
      <c r="F488" s="2"/>
      <c r="G488" s="2"/>
      <c r="H488" s="2"/>
      <c r="I488" s="2"/>
      <c r="J488" s="2"/>
      <c r="K488" s="2">
        <v>5017.43</v>
      </c>
      <c r="L488" s="2"/>
      <c r="M488" s="2"/>
      <c r="N488" s="2"/>
      <c r="O488" s="2"/>
      <c r="P488" s="2"/>
      <c r="Q488" s="2">
        <v>5017.43</v>
      </c>
      <c r="R488" s="2"/>
      <c r="S488" s="2"/>
      <c r="T488" s="2"/>
      <c r="U488" s="2"/>
      <c r="V488" s="40"/>
      <c r="W488" s="2">
        <v>5327.7</v>
      </c>
      <c r="X488" s="2"/>
      <c r="Y488" s="2"/>
      <c r="Z488" s="2"/>
      <c r="AA488" s="2"/>
      <c r="AB488" s="2"/>
      <c r="AC488" s="2">
        <v>5327.7</v>
      </c>
      <c r="AD488" s="2"/>
      <c r="AE488" s="2"/>
      <c r="AF488" s="2"/>
      <c r="AG488" s="2"/>
      <c r="AH488" s="40"/>
      <c r="AI488" s="2">
        <v>5657.12</v>
      </c>
      <c r="AJ488" s="2"/>
      <c r="AK488" s="2"/>
      <c r="AL488" s="2"/>
      <c r="AM488" s="2"/>
      <c r="AN488" s="2"/>
      <c r="AO488" s="11" t="s">
        <v>504</v>
      </c>
    </row>
    <row r="489" spans="1:41" ht="18" customHeight="1" thickBot="1" x14ac:dyDescent="0.3">
      <c r="A489" s="335"/>
      <c r="B489" s="338"/>
      <c r="C489" s="334" t="s">
        <v>18</v>
      </c>
      <c r="D489" s="73" t="s">
        <v>17</v>
      </c>
      <c r="E489" s="2">
        <v>1295.6099999999999</v>
      </c>
      <c r="F489" s="2">
        <v>1528.82</v>
      </c>
      <c r="G489" s="2">
        <v>1295.6099999999999</v>
      </c>
      <c r="H489" s="2">
        <v>1528.82</v>
      </c>
      <c r="I489" s="2"/>
      <c r="J489" s="2">
        <v>1641.25</v>
      </c>
      <c r="K489" s="11">
        <v>1348.47</v>
      </c>
      <c r="L489" s="2">
        <v>1591.19</v>
      </c>
      <c r="M489" s="11">
        <v>1348.47</v>
      </c>
      <c r="N489" s="2">
        <v>1591.19</v>
      </c>
      <c r="O489" s="2"/>
      <c r="P489" s="2">
        <v>1708.57</v>
      </c>
      <c r="Q489" s="2">
        <v>1348.47</v>
      </c>
      <c r="R489" s="2">
        <v>1591.19</v>
      </c>
      <c r="S489" s="2">
        <v>1348.47</v>
      </c>
      <c r="T489" s="2">
        <v>1591.19</v>
      </c>
      <c r="U489" s="2"/>
      <c r="V489" s="40">
        <v>1708.57</v>
      </c>
      <c r="W489" s="11">
        <v>1426.86</v>
      </c>
      <c r="X489" s="2">
        <v>1683.69</v>
      </c>
      <c r="Y489" s="11">
        <v>1426.86</v>
      </c>
      <c r="Z489" s="2">
        <v>1683.69</v>
      </c>
      <c r="AA489" s="2"/>
      <c r="AB489" s="2">
        <v>1805.78</v>
      </c>
      <c r="AC489" s="2">
        <v>1426.86</v>
      </c>
      <c r="AD489" s="2">
        <v>1683.69</v>
      </c>
      <c r="AE489" s="2">
        <v>1426.86</v>
      </c>
      <c r="AF489" s="2">
        <v>1683.69</v>
      </c>
      <c r="AG489" s="2"/>
      <c r="AH489" s="40">
        <v>1805.78</v>
      </c>
      <c r="AI489" s="11">
        <v>1441.47</v>
      </c>
      <c r="AJ489" s="2">
        <v>1700.93</v>
      </c>
      <c r="AK489" s="11">
        <v>1441.47</v>
      </c>
      <c r="AL489" s="2">
        <v>1700.93</v>
      </c>
      <c r="AM489" s="2"/>
      <c r="AN489" s="2">
        <v>1862.68</v>
      </c>
      <c r="AO489" s="11" t="s">
        <v>531</v>
      </c>
    </row>
    <row r="490" spans="1:41" ht="18" customHeight="1" thickBot="1" x14ac:dyDescent="0.3">
      <c r="A490" s="335"/>
      <c r="B490" s="338"/>
      <c r="C490" s="335"/>
      <c r="D490" s="73" t="s">
        <v>442</v>
      </c>
      <c r="E490" s="2">
        <v>2383.83</v>
      </c>
      <c r="F490" s="2">
        <v>2812.92</v>
      </c>
      <c r="G490" s="2">
        <v>2383.83</v>
      </c>
      <c r="H490" s="2">
        <v>2812.92</v>
      </c>
      <c r="I490" s="2">
        <v>2595.75</v>
      </c>
      <c r="J490" s="2"/>
      <c r="K490" s="11">
        <v>2481.37</v>
      </c>
      <c r="L490" s="2">
        <v>2928.02</v>
      </c>
      <c r="M490" s="11">
        <v>2481.37</v>
      </c>
      <c r="N490" s="2">
        <v>2928.02</v>
      </c>
      <c r="O490" s="2">
        <v>2701.49</v>
      </c>
      <c r="P490" s="2"/>
      <c r="Q490" s="2">
        <v>2481.37</v>
      </c>
      <c r="R490" s="2">
        <v>2928.02</v>
      </c>
      <c r="S490" s="2">
        <v>2481.37</v>
      </c>
      <c r="T490" s="2">
        <v>2928.02</v>
      </c>
      <c r="U490" s="2">
        <v>2701.49</v>
      </c>
      <c r="V490" s="40"/>
      <c r="W490" s="11">
        <v>2592.88</v>
      </c>
      <c r="X490" s="2">
        <v>3059.6</v>
      </c>
      <c r="Y490" s="11">
        <v>2592.88</v>
      </c>
      <c r="Z490" s="2">
        <v>3059.6</v>
      </c>
      <c r="AA490" s="2">
        <v>2820.84</v>
      </c>
      <c r="AB490" s="2"/>
      <c r="AC490" s="2">
        <v>2592.88</v>
      </c>
      <c r="AD490" s="2">
        <v>3059.6</v>
      </c>
      <c r="AE490" s="2">
        <v>2592.88</v>
      </c>
      <c r="AF490" s="2">
        <v>3059.6</v>
      </c>
      <c r="AG490" s="2">
        <v>2820.84</v>
      </c>
      <c r="AH490" s="40"/>
      <c r="AI490" s="11">
        <v>2960.33</v>
      </c>
      <c r="AJ490" s="2">
        <v>3493.19</v>
      </c>
      <c r="AK490" s="11">
        <v>2960.33</v>
      </c>
      <c r="AL490" s="2">
        <v>3493.19</v>
      </c>
      <c r="AM490" s="2">
        <v>3948.4</v>
      </c>
      <c r="AN490" s="2"/>
      <c r="AO490" s="11" t="s">
        <v>535</v>
      </c>
    </row>
    <row r="491" spans="1:41" ht="30.75" customHeight="1" thickBot="1" x14ac:dyDescent="0.3">
      <c r="A491" s="335"/>
      <c r="B491" s="338"/>
      <c r="C491" s="335"/>
      <c r="D491" s="73" t="s">
        <v>16</v>
      </c>
      <c r="E491" s="2">
        <v>2712.56</v>
      </c>
      <c r="F491" s="2">
        <v>3200.82</v>
      </c>
      <c r="G491" s="2"/>
      <c r="H491" s="2"/>
      <c r="I491" s="2"/>
      <c r="J491" s="2"/>
      <c r="K491" s="11">
        <v>2823.61</v>
      </c>
      <c r="L491" s="2">
        <v>3331.86</v>
      </c>
      <c r="M491" s="2"/>
      <c r="N491" s="2"/>
      <c r="O491" s="2"/>
      <c r="P491" s="2"/>
      <c r="Q491" s="2">
        <v>2823.61</v>
      </c>
      <c r="R491" s="2">
        <v>3331.86</v>
      </c>
      <c r="S491" s="2"/>
      <c r="T491" s="2"/>
      <c r="U491" s="2"/>
      <c r="V491" s="40"/>
      <c r="W491" s="11">
        <v>2950.1</v>
      </c>
      <c r="X491" s="2">
        <v>3481.12</v>
      </c>
      <c r="Y491" s="2"/>
      <c r="Z491" s="2"/>
      <c r="AA491" s="2"/>
      <c r="AB491" s="2"/>
      <c r="AC491" s="2">
        <v>2950.1</v>
      </c>
      <c r="AD491" s="2">
        <v>3481.12</v>
      </c>
      <c r="AE491" s="2"/>
      <c r="AF491" s="2"/>
      <c r="AG491" s="2"/>
      <c r="AH491" s="40"/>
      <c r="AI491" s="11">
        <v>3066.41</v>
      </c>
      <c r="AJ491" s="2">
        <v>3618.36</v>
      </c>
      <c r="AK491" s="2"/>
      <c r="AL491" s="2"/>
      <c r="AM491" s="2"/>
      <c r="AN491" s="2"/>
      <c r="AO491" s="11" t="s">
        <v>535</v>
      </c>
    </row>
    <row r="492" spans="1:41" ht="127.5" customHeight="1" thickBot="1" x14ac:dyDescent="0.3">
      <c r="A492" s="335"/>
      <c r="B492" s="338"/>
      <c r="C492" s="336"/>
      <c r="D492" s="73" t="s">
        <v>560</v>
      </c>
      <c r="E492" s="2">
        <v>8585.36</v>
      </c>
      <c r="F492" s="2"/>
      <c r="G492" s="2"/>
      <c r="H492" s="2"/>
      <c r="I492" s="2"/>
      <c r="J492" s="2"/>
      <c r="K492" s="11">
        <v>9438.59</v>
      </c>
      <c r="L492" s="2"/>
      <c r="M492" s="2"/>
      <c r="N492" s="2"/>
      <c r="O492" s="2"/>
      <c r="P492" s="2"/>
      <c r="Q492" s="2"/>
      <c r="R492" s="2"/>
      <c r="S492" s="2"/>
      <c r="T492" s="2"/>
      <c r="U492" s="2"/>
      <c r="V492" s="40"/>
      <c r="W492" s="11"/>
      <c r="X492" s="2"/>
      <c r="Y492" s="2"/>
      <c r="Z492" s="2"/>
      <c r="AA492" s="2"/>
      <c r="AB492" s="2"/>
      <c r="AC492" s="2"/>
      <c r="AD492" s="2"/>
      <c r="AE492" s="2"/>
      <c r="AF492" s="2"/>
      <c r="AG492" s="2"/>
      <c r="AH492" s="40"/>
      <c r="AI492" s="11"/>
      <c r="AJ492" s="2"/>
      <c r="AK492" s="2"/>
      <c r="AL492" s="2"/>
      <c r="AM492" s="2"/>
      <c r="AN492" s="2"/>
      <c r="AO492" s="11" t="s">
        <v>561</v>
      </c>
    </row>
    <row r="493" spans="1:41" ht="27" customHeight="1" thickBot="1" x14ac:dyDescent="0.3">
      <c r="A493" s="335"/>
      <c r="B493" s="338"/>
      <c r="C493" s="334" t="s">
        <v>15</v>
      </c>
      <c r="D493" s="73" t="s">
        <v>14</v>
      </c>
      <c r="E493" s="2">
        <v>2145.6999999999998</v>
      </c>
      <c r="F493" s="2">
        <v>2531.9299999999998</v>
      </c>
      <c r="G493" s="2">
        <v>2145.6999999999998</v>
      </c>
      <c r="H493" s="2">
        <v>2531.9299999999998</v>
      </c>
      <c r="I493" s="2"/>
      <c r="J493" s="2"/>
      <c r="K493" s="11">
        <v>2233.41</v>
      </c>
      <c r="L493" s="11">
        <v>2635.42</v>
      </c>
      <c r="M493" s="11">
        <v>2233.41</v>
      </c>
      <c r="N493" s="11">
        <v>2635.42</v>
      </c>
      <c r="O493" s="2"/>
      <c r="P493" s="2"/>
      <c r="Q493" s="2">
        <v>2233.41</v>
      </c>
      <c r="R493" s="2">
        <v>2635.42</v>
      </c>
      <c r="S493" s="2">
        <v>2233.41</v>
      </c>
      <c r="T493" s="2">
        <v>2635.42</v>
      </c>
      <c r="U493" s="2"/>
      <c r="V493" s="40"/>
      <c r="W493" s="11">
        <v>2322.5500000000002</v>
      </c>
      <c r="X493" s="11">
        <v>2740.61</v>
      </c>
      <c r="Y493" s="11">
        <v>2322.5500000000002</v>
      </c>
      <c r="Z493" s="11">
        <v>2740.61</v>
      </c>
      <c r="AA493" s="2"/>
      <c r="AB493" s="2"/>
      <c r="AC493" s="2">
        <v>2322.5500000000002</v>
      </c>
      <c r="AD493" s="2">
        <v>2740.61</v>
      </c>
      <c r="AE493" s="2">
        <v>2322.5500000000002</v>
      </c>
      <c r="AF493" s="2">
        <v>2740.61</v>
      </c>
      <c r="AG493" s="2"/>
      <c r="AH493" s="40"/>
      <c r="AI493" s="11">
        <v>2397.5100000000002</v>
      </c>
      <c r="AJ493" s="11">
        <v>2829.06</v>
      </c>
      <c r="AK493" s="11">
        <v>2397.5100000000002</v>
      </c>
      <c r="AL493" s="11">
        <v>2829.06</v>
      </c>
      <c r="AM493" s="2"/>
      <c r="AN493" s="2"/>
      <c r="AO493" s="11" t="s">
        <v>535</v>
      </c>
    </row>
    <row r="494" spans="1:41" ht="18" customHeight="1" thickBot="1" x14ac:dyDescent="0.3">
      <c r="A494" s="335"/>
      <c r="B494" s="338"/>
      <c r="C494" s="335"/>
      <c r="D494" s="73" t="s">
        <v>442</v>
      </c>
      <c r="E494" s="2">
        <v>2383.83</v>
      </c>
      <c r="F494" s="2">
        <v>2812.92</v>
      </c>
      <c r="G494" s="2">
        <v>2383.83</v>
      </c>
      <c r="H494" s="2">
        <v>2812.92</v>
      </c>
      <c r="I494" s="2">
        <v>2595.75</v>
      </c>
      <c r="J494" s="2"/>
      <c r="K494" s="11">
        <v>2481.37</v>
      </c>
      <c r="L494" s="2">
        <v>2928.02</v>
      </c>
      <c r="M494" s="11">
        <v>2481.37</v>
      </c>
      <c r="N494" s="2">
        <v>2928.02</v>
      </c>
      <c r="O494" s="2">
        <v>2701.49</v>
      </c>
      <c r="P494" s="2"/>
      <c r="Q494" s="2">
        <v>2481.37</v>
      </c>
      <c r="R494" s="2">
        <v>2928.02</v>
      </c>
      <c r="S494" s="2">
        <v>2481.37</v>
      </c>
      <c r="T494" s="2">
        <v>2928.02</v>
      </c>
      <c r="U494" s="2">
        <v>2701.49</v>
      </c>
      <c r="V494" s="40"/>
      <c r="W494" s="11">
        <v>2592.88</v>
      </c>
      <c r="X494" s="2">
        <v>3059.6</v>
      </c>
      <c r="Y494" s="11">
        <v>2592.88</v>
      </c>
      <c r="Z494" s="2">
        <v>3059.6</v>
      </c>
      <c r="AA494" s="2">
        <v>2820.84</v>
      </c>
      <c r="AB494" s="2"/>
      <c r="AC494" s="2">
        <v>2592.88</v>
      </c>
      <c r="AD494" s="2">
        <v>3059.6</v>
      </c>
      <c r="AE494" s="2">
        <v>2592.88</v>
      </c>
      <c r="AF494" s="2">
        <v>3059.6</v>
      </c>
      <c r="AG494" s="2">
        <v>2820.84</v>
      </c>
      <c r="AH494" s="40"/>
      <c r="AI494" s="11">
        <v>2960.33</v>
      </c>
      <c r="AJ494" s="2">
        <v>3493.19</v>
      </c>
      <c r="AK494" s="11">
        <v>2960.33</v>
      </c>
      <c r="AL494" s="2">
        <v>3493.19</v>
      </c>
      <c r="AM494" s="2">
        <v>3948.4</v>
      </c>
      <c r="AN494" s="2"/>
      <c r="AO494" s="11" t="s">
        <v>535</v>
      </c>
    </row>
    <row r="495" spans="1:41" ht="27" customHeight="1" thickBot="1" x14ac:dyDescent="0.3">
      <c r="A495" s="335"/>
      <c r="B495" s="338"/>
      <c r="C495" s="335"/>
      <c r="D495" s="73" t="s">
        <v>569</v>
      </c>
      <c r="E495" s="2">
        <v>2808.31</v>
      </c>
      <c r="F495" s="2">
        <v>2808.31</v>
      </c>
      <c r="G495" s="2">
        <v>2808.31</v>
      </c>
      <c r="H495" s="2">
        <v>2808.31</v>
      </c>
      <c r="I495" s="2"/>
      <c r="J495" s="2"/>
      <c r="K495" s="11">
        <v>2808.31</v>
      </c>
      <c r="L495" s="11">
        <v>2808.31</v>
      </c>
      <c r="M495" s="11">
        <v>2808.31</v>
      </c>
      <c r="N495" s="11">
        <v>2808.31</v>
      </c>
      <c r="O495" s="2"/>
      <c r="P495" s="2"/>
      <c r="Q495" s="2"/>
      <c r="R495" s="2"/>
      <c r="S495" s="2"/>
      <c r="T495" s="2"/>
      <c r="U495" s="2"/>
      <c r="V495" s="40"/>
      <c r="W495" s="11"/>
      <c r="X495" s="11"/>
      <c r="Y495" s="11"/>
      <c r="Z495" s="11"/>
      <c r="AA495" s="2"/>
      <c r="AB495" s="2"/>
      <c r="AC495" s="2"/>
      <c r="AD495" s="2"/>
      <c r="AE495" s="2"/>
      <c r="AF495" s="2"/>
      <c r="AG495" s="2"/>
      <c r="AH495" s="40"/>
      <c r="AI495" s="11"/>
      <c r="AJ495" s="11"/>
      <c r="AK495" s="11"/>
      <c r="AL495" s="11"/>
      <c r="AM495" s="2"/>
      <c r="AN495" s="2"/>
      <c r="AO495" s="11" t="s">
        <v>573</v>
      </c>
    </row>
    <row r="496" spans="1:41" ht="127.5" customHeight="1" thickBot="1" x14ac:dyDescent="0.3">
      <c r="A496" s="335"/>
      <c r="B496" s="338"/>
      <c r="C496" s="336"/>
      <c r="D496" s="86" t="s">
        <v>560</v>
      </c>
      <c r="E496" s="2">
        <v>8585.36</v>
      </c>
      <c r="F496" s="2"/>
      <c r="G496" s="2"/>
      <c r="H496" s="2"/>
      <c r="I496" s="2"/>
      <c r="J496" s="2"/>
      <c r="K496" s="11">
        <v>9438.59</v>
      </c>
      <c r="L496" s="11"/>
      <c r="M496" s="2"/>
      <c r="N496" s="2"/>
      <c r="O496" s="2"/>
      <c r="P496" s="2"/>
      <c r="Q496" s="2"/>
      <c r="R496" s="2"/>
      <c r="S496" s="2"/>
      <c r="T496" s="2"/>
      <c r="U496" s="2"/>
      <c r="V496" s="40"/>
      <c r="W496" s="11"/>
      <c r="X496" s="11"/>
      <c r="Y496" s="2"/>
      <c r="Z496" s="2"/>
      <c r="AA496" s="2"/>
      <c r="AB496" s="2"/>
      <c r="AC496" s="2"/>
      <c r="AD496" s="2"/>
      <c r="AE496" s="2"/>
      <c r="AF496" s="2"/>
      <c r="AG496" s="2"/>
      <c r="AH496" s="40"/>
      <c r="AI496" s="11"/>
      <c r="AJ496" s="11"/>
      <c r="AK496" s="2"/>
      <c r="AL496" s="2"/>
      <c r="AM496" s="2"/>
      <c r="AN496" s="2"/>
      <c r="AO496" s="11" t="s">
        <v>561</v>
      </c>
    </row>
    <row r="497" spans="1:41" ht="127.5" customHeight="1" thickBot="1" x14ac:dyDescent="0.3">
      <c r="A497" s="335"/>
      <c r="B497" s="338"/>
      <c r="C497" s="334" t="s">
        <v>13</v>
      </c>
      <c r="D497" s="86" t="s">
        <v>560</v>
      </c>
      <c r="E497" s="2">
        <v>8585.36</v>
      </c>
      <c r="F497" s="2"/>
      <c r="G497" s="2"/>
      <c r="H497" s="2"/>
      <c r="I497" s="2"/>
      <c r="J497" s="2"/>
      <c r="K497" s="11">
        <v>9438.59</v>
      </c>
      <c r="L497" s="11"/>
      <c r="M497" s="2"/>
      <c r="N497" s="2"/>
      <c r="O497" s="2"/>
      <c r="P497" s="2"/>
      <c r="Q497" s="2"/>
      <c r="R497" s="2"/>
      <c r="S497" s="2"/>
      <c r="T497" s="2"/>
      <c r="U497" s="2"/>
      <c r="V497" s="40"/>
      <c r="W497" s="11"/>
      <c r="X497" s="11"/>
      <c r="Y497" s="2"/>
      <c r="Z497" s="2"/>
      <c r="AA497" s="2"/>
      <c r="AB497" s="2"/>
      <c r="AC497" s="2"/>
      <c r="AD497" s="2"/>
      <c r="AE497" s="2"/>
      <c r="AF497" s="2"/>
      <c r="AG497" s="2"/>
      <c r="AH497" s="40"/>
      <c r="AI497" s="11"/>
      <c r="AJ497" s="11"/>
      <c r="AK497" s="2"/>
      <c r="AL497" s="2"/>
      <c r="AM497" s="2"/>
      <c r="AN497" s="2"/>
      <c r="AO497" s="11" t="s">
        <v>561</v>
      </c>
    </row>
    <row r="498" spans="1:41" ht="97.5" customHeight="1" thickBot="1" x14ac:dyDescent="0.3">
      <c r="A498" s="335"/>
      <c r="B498" s="338"/>
      <c r="C498" s="336"/>
      <c r="D498" s="86" t="s">
        <v>562</v>
      </c>
      <c r="E498" s="2">
        <v>4636.46</v>
      </c>
      <c r="F498" s="2">
        <v>2673</v>
      </c>
      <c r="G498" s="2"/>
      <c r="H498" s="2"/>
      <c r="I498" s="2"/>
      <c r="J498" s="2"/>
      <c r="K498" s="11">
        <v>4667.55</v>
      </c>
      <c r="L498" s="11">
        <v>4667.55</v>
      </c>
      <c r="M498" s="2"/>
      <c r="N498" s="2"/>
      <c r="O498" s="2"/>
      <c r="P498" s="2"/>
      <c r="Q498" s="2"/>
      <c r="R498" s="2"/>
      <c r="S498" s="2"/>
      <c r="T498" s="2"/>
      <c r="U498" s="2"/>
      <c r="V498" s="40"/>
      <c r="W498" s="11"/>
      <c r="X498" s="11"/>
      <c r="Y498" s="2"/>
      <c r="Z498" s="2"/>
      <c r="AA498" s="2"/>
      <c r="AB498" s="2"/>
      <c r="AC498" s="2"/>
      <c r="AD498" s="2"/>
      <c r="AE498" s="2"/>
      <c r="AF498" s="2"/>
      <c r="AG498" s="2"/>
      <c r="AH498" s="40"/>
      <c r="AI498" s="11"/>
      <c r="AJ498" s="11"/>
      <c r="AK498" s="2"/>
      <c r="AL498" s="2"/>
      <c r="AM498" s="2"/>
      <c r="AN498" s="2"/>
      <c r="AO498" s="11" t="s">
        <v>561</v>
      </c>
    </row>
    <row r="499" spans="1:41" ht="127.5" customHeight="1" thickBot="1" x14ac:dyDescent="0.3">
      <c r="A499" s="335"/>
      <c r="B499" s="338"/>
      <c r="C499" s="334" t="s">
        <v>409</v>
      </c>
      <c r="D499" s="86" t="s">
        <v>560</v>
      </c>
      <c r="E499" s="2">
        <v>8585.36</v>
      </c>
      <c r="F499" s="91"/>
      <c r="G499" s="2"/>
      <c r="H499" s="2"/>
      <c r="I499" s="2"/>
      <c r="J499" s="2"/>
      <c r="K499" s="11">
        <v>9438.59</v>
      </c>
      <c r="L499" s="91"/>
      <c r="M499" s="2"/>
      <c r="N499" s="2"/>
      <c r="O499" s="2"/>
      <c r="P499" s="2"/>
      <c r="Q499" s="2"/>
      <c r="R499" s="2"/>
      <c r="S499" s="2"/>
      <c r="T499" s="2"/>
      <c r="U499" s="2"/>
      <c r="V499" s="40"/>
      <c r="W499" s="11"/>
      <c r="X499" s="11"/>
      <c r="Y499" s="2"/>
      <c r="Z499" s="2"/>
      <c r="AA499" s="2"/>
      <c r="AB499" s="2"/>
      <c r="AC499" s="2"/>
      <c r="AD499" s="2"/>
      <c r="AE499" s="2"/>
      <c r="AF499" s="2"/>
      <c r="AG499" s="2"/>
      <c r="AH499" s="40"/>
      <c r="AI499" s="11"/>
      <c r="AJ499" s="11"/>
      <c r="AK499" s="2"/>
      <c r="AL499" s="2"/>
      <c r="AM499" s="2"/>
      <c r="AN499" s="2"/>
      <c r="AO499" s="11" t="s">
        <v>561</v>
      </c>
    </row>
    <row r="500" spans="1:41" ht="97.5" customHeight="1" thickBot="1" x14ac:dyDescent="0.3">
      <c r="A500" s="335"/>
      <c r="B500" s="338"/>
      <c r="C500" s="336"/>
      <c r="D500" s="86" t="s">
        <v>562</v>
      </c>
      <c r="E500" s="2">
        <v>4636.46</v>
      </c>
      <c r="F500" s="2">
        <v>2755</v>
      </c>
      <c r="G500" s="2"/>
      <c r="H500" s="2"/>
      <c r="I500" s="2"/>
      <c r="J500" s="2"/>
      <c r="K500" s="11">
        <v>4667.55</v>
      </c>
      <c r="L500" s="11">
        <v>4667.55</v>
      </c>
      <c r="M500" s="2"/>
      <c r="N500" s="2"/>
      <c r="O500" s="2"/>
      <c r="P500" s="2"/>
      <c r="Q500" s="2"/>
      <c r="R500" s="2"/>
      <c r="S500" s="2"/>
      <c r="T500" s="2"/>
      <c r="U500" s="2"/>
      <c r="V500" s="40"/>
      <c r="W500" s="11"/>
      <c r="X500" s="11"/>
      <c r="Y500" s="2"/>
      <c r="Z500" s="2"/>
      <c r="AA500" s="2"/>
      <c r="AB500" s="2"/>
      <c r="AC500" s="2"/>
      <c r="AD500" s="2"/>
      <c r="AE500" s="2"/>
      <c r="AF500" s="2"/>
      <c r="AG500" s="2"/>
      <c r="AH500" s="40"/>
      <c r="AI500" s="11"/>
      <c r="AJ500" s="11"/>
      <c r="AK500" s="2"/>
      <c r="AL500" s="2"/>
      <c r="AM500" s="2"/>
      <c r="AN500" s="2"/>
      <c r="AO500" s="11" t="s">
        <v>561</v>
      </c>
    </row>
    <row r="501" spans="1:41" ht="127.5" customHeight="1" thickBot="1" x14ac:dyDescent="0.3">
      <c r="A501" s="335"/>
      <c r="B501" s="338"/>
      <c r="C501" s="334" t="s">
        <v>410</v>
      </c>
      <c r="D501" s="86" t="s">
        <v>560</v>
      </c>
      <c r="E501" s="2">
        <v>8585.36</v>
      </c>
      <c r="F501" s="2"/>
      <c r="G501" s="2"/>
      <c r="H501" s="2"/>
      <c r="I501" s="2"/>
      <c r="J501" s="2"/>
      <c r="K501" s="11">
        <v>9438.59</v>
      </c>
      <c r="L501" s="11"/>
      <c r="M501" s="2"/>
      <c r="N501" s="2"/>
      <c r="O501" s="2"/>
      <c r="P501" s="2"/>
      <c r="Q501" s="2"/>
      <c r="R501" s="2"/>
      <c r="S501" s="2"/>
      <c r="T501" s="2"/>
      <c r="U501" s="2"/>
      <c r="V501" s="40"/>
      <c r="W501" s="11"/>
      <c r="X501" s="11"/>
      <c r="Y501" s="2"/>
      <c r="Z501" s="2"/>
      <c r="AA501" s="2"/>
      <c r="AB501" s="2"/>
      <c r="AC501" s="2"/>
      <c r="AD501" s="2"/>
      <c r="AE501" s="2"/>
      <c r="AF501" s="2"/>
      <c r="AG501" s="2"/>
      <c r="AH501" s="40"/>
      <c r="AI501" s="11"/>
      <c r="AJ501" s="11"/>
      <c r="AK501" s="2"/>
      <c r="AL501" s="2"/>
      <c r="AM501" s="2"/>
      <c r="AN501" s="2"/>
      <c r="AO501" s="11" t="s">
        <v>561</v>
      </c>
    </row>
    <row r="502" spans="1:41" ht="96" customHeight="1" thickBot="1" x14ac:dyDescent="0.3">
      <c r="A502" s="335"/>
      <c r="B502" s="338"/>
      <c r="C502" s="336"/>
      <c r="D502" s="86" t="s">
        <v>562</v>
      </c>
      <c r="E502" s="2">
        <v>4636.46</v>
      </c>
      <c r="F502" s="2">
        <v>2638</v>
      </c>
      <c r="G502" s="2"/>
      <c r="H502" s="2"/>
      <c r="I502" s="2"/>
      <c r="J502" s="2"/>
      <c r="K502" s="11">
        <v>4667.55</v>
      </c>
      <c r="L502" s="11">
        <v>4667.55</v>
      </c>
      <c r="M502" s="2"/>
      <c r="N502" s="2"/>
      <c r="O502" s="2"/>
      <c r="P502" s="2"/>
      <c r="Q502" s="2"/>
      <c r="R502" s="2"/>
      <c r="S502" s="2"/>
      <c r="T502" s="2"/>
      <c r="U502" s="2"/>
      <c r="V502" s="40"/>
      <c r="W502" s="11"/>
      <c r="X502" s="11"/>
      <c r="Y502" s="2"/>
      <c r="Z502" s="2"/>
      <c r="AA502" s="2"/>
      <c r="AB502" s="2"/>
      <c r="AC502" s="2"/>
      <c r="AD502" s="2"/>
      <c r="AE502" s="2"/>
      <c r="AF502" s="2"/>
      <c r="AG502" s="2"/>
      <c r="AH502" s="40"/>
      <c r="AI502" s="11"/>
      <c r="AJ502" s="11"/>
      <c r="AK502" s="2"/>
      <c r="AL502" s="2"/>
      <c r="AM502" s="2"/>
      <c r="AN502" s="2"/>
      <c r="AO502" s="11" t="s">
        <v>561</v>
      </c>
    </row>
    <row r="503" spans="1:41" ht="127.5" customHeight="1" thickBot="1" x14ac:dyDescent="0.3">
      <c r="A503" s="335"/>
      <c r="B503" s="338"/>
      <c r="C503" s="334" t="s">
        <v>411</v>
      </c>
      <c r="D503" s="86" t="s">
        <v>560</v>
      </c>
      <c r="E503" s="2">
        <v>8585.36</v>
      </c>
      <c r="F503" s="2"/>
      <c r="G503" s="2"/>
      <c r="H503" s="2"/>
      <c r="I503" s="2"/>
      <c r="J503" s="2"/>
      <c r="K503" s="11">
        <v>9438.59</v>
      </c>
      <c r="L503" s="11"/>
      <c r="M503" s="2"/>
      <c r="N503" s="2"/>
      <c r="O503" s="2"/>
      <c r="P503" s="2"/>
      <c r="Q503" s="2"/>
      <c r="R503" s="2"/>
      <c r="S503" s="2"/>
      <c r="T503" s="2"/>
      <c r="U503" s="2"/>
      <c r="V503" s="40"/>
      <c r="W503" s="11"/>
      <c r="X503" s="11"/>
      <c r="Y503" s="2"/>
      <c r="Z503" s="2"/>
      <c r="AA503" s="2"/>
      <c r="AB503" s="2"/>
      <c r="AC503" s="2"/>
      <c r="AD503" s="2"/>
      <c r="AE503" s="2"/>
      <c r="AF503" s="2"/>
      <c r="AG503" s="2"/>
      <c r="AH503" s="40"/>
      <c r="AI503" s="11"/>
      <c r="AJ503" s="11"/>
      <c r="AK503" s="2"/>
      <c r="AL503" s="2"/>
      <c r="AM503" s="2"/>
      <c r="AN503" s="2"/>
      <c r="AO503" s="11" t="s">
        <v>561</v>
      </c>
    </row>
    <row r="504" spans="1:41" ht="97.5" customHeight="1" thickBot="1" x14ac:dyDescent="0.3">
      <c r="A504" s="335"/>
      <c r="B504" s="338"/>
      <c r="C504" s="336"/>
      <c r="D504" s="87" t="s">
        <v>562</v>
      </c>
      <c r="E504" s="2">
        <v>4636.46</v>
      </c>
      <c r="F504" s="2">
        <v>1845</v>
      </c>
      <c r="G504" s="2"/>
      <c r="H504" s="2"/>
      <c r="I504" s="2"/>
      <c r="J504" s="2"/>
      <c r="K504" s="11">
        <v>4667.55</v>
      </c>
      <c r="L504" s="11">
        <v>4667.55</v>
      </c>
      <c r="M504" s="2"/>
      <c r="N504" s="2"/>
      <c r="O504" s="2"/>
      <c r="P504" s="2"/>
      <c r="Q504" s="2"/>
      <c r="R504" s="2"/>
      <c r="S504" s="2"/>
      <c r="T504" s="2"/>
      <c r="U504" s="2"/>
      <c r="V504" s="40"/>
      <c r="W504" s="11"/>
      <c r="X504" s="11"/>
      <c r="Y504" s="2"/>
      <c r="Z504" s="2"/>
      <c r="AA504" s="2"/>
      <c r="AB504" s="2"/>
      <c r="AC504" s="2"/>
      <c r="AD504" s="2"/>
      <c r="AE504" s="2"/>
      <c r="AF504" s="2"/>
      <c r="AG504" s="2"/>
      <c r="AH504" s="40"/>
      <c r="AI504" s="11"/>
      <c r="AJ504" s="11"/>
      <c r="AK504" s="2"/>
      <c r="AL504" s="2"/>
      <c r="AM504" s="2"/>
      <c r="AN504" s="2"/>
      <c r="AO504" s="11" t="s">
        <v>561</v>
      </c>
    </row>
    <row r="505" spans="1:41" ht="51" customHeight="1" thickBot="1" x14ac:dyDescent="0.3">
      <c r="A505" s="335"/>
      <c r="B505" s="338"/>
      <c r="C505" s="334" t="s">
        <v>412</v>
      </c>
      <c r="D505" s="84" t="s">
        <v>482</v>
      </c>
      <c r="E505" s="2">
        <v>6389.39</v>
      </c>
      <c r="F505" s="2"/>
      <c r="G505" s="2"/>
      <c r="H505" s="2"/>
      <c r="I505" s="2"/>
      <c r="J505" s="2"/>
      <c r="K505" s="11">
        <v>8166.08</v>
      </c>
      <c r="L505" s="11"/>
      <c r="M505" s="2"/>
      <c r="N505" s="2"/>
      <c r="O505" s="2"/>
      <c r="P505" s="2"/>
      <c r="Q505" s="2">
        <v>8166.08</v>
      </c>
      <c r="R505" s="2"/>
      <c r="S505" s="2"/>
      <c r="T505" s="2"/>
      <c r="U505" s="2"/>
      <c r="V505" s="40"/>
      <c r="W505" s="11">
        <v>11994.44</v>
      </c>
      <c r="X505" s="11"/>
      <c r="Y505" s="2"/>
      <c r="Z505" s="2"/>
      <c r="AA505" s="2"/>
      <c r="AB505" s="2"/>
      <c r="AC505" s="2">
        <v>11994.44</v>
      </c>
      <c r="AD505" s="2"/>
      <c r="AE505" s="2"/>
      <c r="AF505" s="2"/>
      <c r="AG505" s="2"/>
      <c r="AH505" s="40"/>
      <c r="AI505" s="11">
        <v>18241.91</v>
      </c>
      <c r="AJ505" s="11"/>
      <c r="AK505" s="2"/>
      <c r="AL505" s="2"/>
      <c r="AM505" s="2"/>
      <c r="AN505" s="2"/>
      <c r="AO505" s="11" t="s">
        <v>535</v>
      </c>
    </row>
    <row r="506" spans="1:41" ht="24.75" customHeight="1" thickBot="1" x14ac:dyDescent="0.3">
      <c r="A506" s="335"/>
      <c r="B506" s="338"/>
      <c r="C506" s="335"/>
      <c r="D506" s="84" t="s">
        <v>12</v>
      </c>
      <c r="E506" s="2">
        <v>3226.55</v>
      </c>
      <c r="F506" s="2">
        <v>3807.33</v>
      </c>
      <c r="G506" s="2"/>
      <c r="H506" s="2"/>
      <c r="I506" s="2"/>
      <c r="J506" s="2"/>
      <c r="K506" s="11">
        <v>3358.57</v>
      </c>
      <c r="L506" s="11">
        <v>3963.11</v>
      </c>
      <c r="M506" s="2"/>
      <c r="N506" s="2"/>
      <c r="O506" s="2"/>
      <c r="P506" s="2"/>
      <c r="Q506" s="2">
        <v>3358.57</v>
      </c>
      <c r="R506" s="2">
        <v>3963.11</v>
      </c>
      <c r="S506" s="2"/>
      <c r="T506" s="2"/>
      <c r="U506" s="2"/>
      <c r="V506" s="40"/>
      <c r="W506" s="11">
        <v>3509.85</v>
      </c>
      <c r="X506" s="11">
        <v>4141.62</v>
      </c>
      <c r="Y506" s="2"/>
      <c r="Z506" s="2"/>
      <c r="AA506" s="2"/>
      <c r="AB506" s="2"/>
      <c r="AC506" s="2">
        <v>3509.85</v>
      </c>
      <c r="AD506" s="2">
        <v>4141.62</v>
      </c>
      <c r="AE506" s="2"/>
      <c r="AF506" s="2"/>
      <c r="AG506" s="2"/>
      <c r="AH506" s="40"/>
      <c r="AI506" s="11">
        <v>3650.18</v>
      </c>
      <c r="AJ506" s="11">
        <v>4307.21</v>
      </c>
      <c r="AK506" s="2"/>
      <c r="AL506" s="2"/>
      <c r="AM506" s="2"/>
      <c r="AN506" s="2"/>
      <c r="AO506" s="11" t="s">
        <v>535</v>
      </c>
    </row>
    <row r="507" spans="1:41" ht="36" customHeight="1" thickBot="1" x14ac:dyDescent="0.3">
      <c r="A507" s="335"/>
      <c r="B507" s="338"/>
      <c r="C507" s="336"/>
      <c r="D507" s="73" t="s">
        <v>11</v>
      </c>
      <c r="E507" s="2">
        <v>2484.21</v>
      </c>
      <c r="F507" s="2">
        <v>2931.37</v>
      </c>
      <c r="G507" s="2">
        <v>2484.21</v>
      </c>
      <c r="H507" s="2">
        <v>2931.37</v>
      </c>
      <c r="I507" s="2"/>
      <c r="J507" s="2"/>
      <c r="K507" s="11">
        <v>2584.87</v>
      </c>
      <c r="L507" s="11">
        <v>3050.15</v>
      </c>
      <c r="M507" s="11">
        <v>2584.87</v>
      </c>
      <c r="N507" s="2">
        <v>3050.15</v>
      </c>
      <c r="O507" s="2"/>
      <c r="P507" s="2"/>
      <c r="Q507" s="2">
        <v>2584.87</v>
      </c>
      <c r="R507" s="2">
        <v>3050.15</v>
      </c>
      <c r="S507" s="2">
        <v>2584.87</v>
      </c>
      <c r="T507" s="2">
        <v>3050.15</v>
      </c>
      <c r="U507" s="2"/>
      <c r="V507" s="40"/>
      <c r="W507" s="11">
        <v>2700.33</v>
      </c>
      <c r="X507" s="11">
        <v>3186.39</v>
      </c>
      <c r="Y507" s="11">
        <v>2700.33</v>
      </c>
      <c r="Z507" s="2">
        <v>3186.39</v>
      </c>
      <c r="AA507" s="2"/>
      <c r="AB507" s="2"/>
      <c r="AC507" s="2">
        <v>2700.33</v>
      </c>
      <c r="AD507" s="2">
        <v>3186.39</v>
      </c>
      <c r="AE507" s="2">
        <v>2700.33</v>
      </c>
      <c r="AF507" s="2">
        <v>3186.39</v>
      </c>
      <c r="AG507" s="2"/>
      <c r="AH507" s="40"/>
      <c r="AI507" s="11">
        <v>2793.37</v>
      </c>
      <c r="AJ507" s="11">
        <v>3296.18</v>
      </c>
      <c r="AK507" s="11">
        <v>2793.37</v>
      </c>
      <c r="AL507" s="2">
        <v>3296.18</v>
      </c>
      <c r="AM507" s="2"/>
      <c r="AN507" s="2"/>
      <c r="AO507" s="11" t="s">
        <v>535</v>
      </c>
    </row>
    <row r="508" spans="1:41" ht="24" customHeight="1" thickBot="1" x14ac:dyDescent="0.3">
      <c r="A508" s="335"/>
      <c r="B508" s="338"/>
      <c r="C508" s="1" t="s">
        <v>413</v>
      </c>
      <c r="D508" s="88" t="s">
        <v>461</v>
      </c>
      <c r="E508" s="33">
        <v>2298.54</v>
      </c>
      <c r="F508" s="33">
        <v>2298.54</v>
      </c>
      <c r="G508" s="2"/>
      <c r="H508" s="2"/>
      <c r="I508" s="2"/>
      <c r="J508" s="2"/>
      <c r="K508" s="33">
        <v>2392.5</v>
      </c>
      <c r="L508" s="33">
        <v>2392.5</v>
      </c>
      <c r="M508" s="2"/>
      <c r="N508" s="2"/>
      <c r="O508" s="2"/>
      <c r="P508" s="2"/>
      <c r="Q508" s="2">
        <v>2392.5</v>
      </c>
      <c r="R508" s="2">
        <v>2392.5</v>
      </c>
      <c r="S508" s="2">
        <v>0</v>
      </c>
      <c r="T508" s="2">
        <v>0</v>
      </c>
      <c r="U508" s="2"/>
      <c r="V508" s="40"/>
      <c r="W508" s="33">
        <v>2500.27</v>
      </c>
      <c r="X508" s="33">
        <v>2500.27</v>
      </c>
      <c r="Y508" s="2"/>
      <c r="Z508" s="2"/>
      <c r="AA508" s="2"/>
      <c r="AB508" s="2"/>
      <c r="AC508" s="2">
        <v>2500.27</v>
      </c>
      <c r="AD508" s="2">
        <v>2500.27</v>
      </c>
      <c r="AE508" s="2"/>
      <c r="AF508" s="2"/>
      <c r="AG508" s="2"/>
      <c r="AH508" s="40"/>
      <c r="AI508" s="33">
        <v>2692.33</v>
      </c>
      <c r="AJ508" s="33">
        <v>2692.33</v>
      </c>
      <c r="AK508" s="2"/>
      <c r="AL508" s="2"/>
      <c r="AM508" s="2"/>
      <c r="AN508" s="2"/>
      <c r="AO508" s="34" t="s">
        <v>535</v>
      </c>
    </row>
    <row r="509" spans="1:41" ht="36" customHeight="1" thickBot="1" x14ac:dyDescent="0.3">
      <c r="A509" s="335"/>
      <c r="B509" s="338"/>
      <c r="C509" s="334" t="s">
        <v>414</v>
      </c>
      <c r="D509" s="73" t="s">
        <v>10</v>
      </c>
      <c r="E509" s="2">
        <v>3580.58</v>
      </c>
      <c r="F509" s="2">
        <v>4225.08</v>
      </c>
      <c r="G509" s="2">
        <v>3580.58</v>
      </c>
      <c r="H509" s="2">
        <v>4225.08</v>
      </c>
      <c r="I509" s="2"/>
      <c r="J509" s="2"/>
      <c r="K509" s="11">
        <v>3726.48</v>
      </c>
      <c r="L509" s="2">
        <v>4397.25</v>
      </c>
      <c r="M509" s="2">
        <v>3726.48</v>
      </c>
      <c r="N509" s="2">
        <v>4397.25</v>
      </c>
      <c r="O509" s="2"/>
      <c r="P509" s="2"/>
      <c r="Q509" s="2">
        <v>3726.48</v>
      </c>
      <c r="R509" s="2">
        <v>4397.25</v>
      </c>
      <c r="S509" s="2">
        <v>3726.48</v>
      </c>
      <c r="T509" s="2">
        <v>4397.25</v>
      </c>
      <c r="U509" s="2"/>
      <c r="V509" s="40"/>
      <c r="W509" s="11">
        <v>3893.67</v>
      </c>
      <c r="X509" s="2">
        <v>4594.53</v>
      </c>
      <c r="Y509" s="2">
        <v>3893.67</v>
      </c>
      <c r="Z509" s="2">
        <v>4594.53</v>
      </c>
      <c r="AA509" s="2"/>
      <c r="AB509" s="2"/>
      <c r="AC509" s="2">
        <v>3893.67</v>
      </c>
      <c r="AD509" s="2">
        <v>4594.53</v>
      </c>
      <c r="AE509" s="2">
        <v>3893.67</v>
      </c>
      <c r="AF509" s="2">
        <v>4594.53</v>
      </c>
      <c r="AG509" s="2"/>
      <c r="AH509" s="40"/>
      <c r="AI509" s="11">
        <v>4049.57</v>
      </c>
      <c r="AJ509" s="2">
        <v>4778.49</v>
      </c>
      <c r="AK509" s="2">
        <v>4049.57</v>
      </c>
      <c r="AL509" s="2">
        <v>4778.49</v>
      </c>
      <c r="AM509" s="2"/>
      <c r="AN509" s="2"/>
      <c r="AO509" s="11" t="s">
        <v>511</v>
      </c>
    </row>
    <row r="510" spans="1:41" ht="127.5" customHeight="1" thickBot="1" x14ac:dyDescent="0.3">
      <c r="A510" s="336"/>
      <c r="B510" s="339"/>
      <c r="C510" s="336"/>
      <c r="D510" s="86" t="s">
        <v>560</v>
      </c>
      <c r="E510" s="2">
        <v>8585.36</v>
      </c>
      <c r="F510" s="2"/>
      <c r="G510" s="2"/>
      <c r="H510" s="2"/>
      <c r="I510" s="2"/>
      <c r="J510" s="2"/>
      <c r="K510" s="11">
        <v>9438.59</v>
      </c>
      <c r="L510" s="11"/>
      <c r="M510" s="2"/>
      <c r="N510" s="2"/>
      <c r="O510" s="2"/>
      <c r="P510" s="2"/>
      <c r="Q510" s="2"/>
      <c r="R510" s="2"/>
      <c r="S510" s="2"/>
      <c r="T510" s="2"/>
      <c r="U510" s="2"/>
      <c r="V510" s="40"/>
      <c r="W510" s="11"/>
      <c r="X510" s="11"/>
      <c r="Y510" s="2"/>
      <c r="Z510" s="2"/>
      <c r="AA510" s="2"/>
      <c r="AB510" s="2"/>
      <c r="AC510" s="2"/>
      <c r="AD510" s="2"/>
      <c r="AE510" s="2"/>
      <c r="AF510" s="2"/>
      <c r="AG510" s="2"/>
      <c r="AH510" s="40"/>
      <c r="AI510" s="11"/>
      <c r="AJ510" s="11"/>
      <c r="AK510" s="2"/>
      <c r="AL510" s="2"/>
      <c r="AM510" s="2"/>
      <c r="AN510" s="2"/>
      <c r="AO510" s="11" t="s">
        <v>561</v>
      </c>
    </row>
    <row r="511" spans="1:41" ht="45.75" customHeight="1" thickBot="1" x14ac:dyDescent="0.3">
      <c r="A511" s="334">
        <v>42</v>
      </c>
      <c r="B511" s="337" t="s">
        <v>9</v>
      </c>
      <c r="C511" s="343" t="s">
        <v>8</v>
      </c>
      <c r="D511" s="73" t="s">
        <v>7</v>
      </c>
      <c r="E511" s="2">
        <v>1041.6400000000001</v>
      </c>
      <c r="F511" s="2">
        <v>1041.6400000000001</v>
      </c>
      <c r="G511" s="2"/>
      <c r="H511" s="2"/>
      <c r="I511" s="2"/>
      <c r="J511" s="2"/>
      <c r="K511" s="11">
        <v>1084.31</v>
      </c>
      <c r="L511" s="11">
        <v>1084.31</v>
      </c>
      <c r="M511" s="2"/>
      <c r="N511" s="2"/>
      <c r="O511" s="2"/>
      <c r="P511" s="2"/>
      <c r="Q511" s="2">
        <v>1084.31</v>
      </c>
      <c r="R511" s="2">
        <v>1084.31</v>
      </c>
      <c r="S511" s="2"/>
      <c r="T511" s="2"/>
      <c r="U511" s="2"/>
      <c r="V511" s="40"/>
      <c r="W511" s="11">
        <v>1133.06</v>
      </c>
      <c r="X511" s="11">
        <v>1133.06</v>
      </c>
      <c r="Y511" s="2"/>
      <c r="Z511" s="2"/>
      <c r="AA511" s="2"/>
      <c r="AB511" s="2"/>
      <c r="AC511" s="2">
        <v>1133.06</v>
      </c>
      <c r="AD511" s="2">
        <v>1133.06</v>
      </c>
      <c r="AE511" s="2"/>
      <c r="AF511" s="2"/>
      <c r="AG511" s="2"/>
      <c r="AH511" s="40"/>
      <c r="AI511" s="11">
        <v>1238.07</v>
      </c>
      <c r="AJ511" s="11">
        <v>1238.07</v>
      </c>
      <c r="AK511" s="2"/>
      <c r="AL511" s="2"/>
      <c r="AM511" s="2"/>
      <c r="AN511" s="2"/>
      <c r="AO511" s="11" t="s">
        <v>553</v>
      </c>
    </row>
    <row r="512" spans="1:41" ht="18" customHeight="1" thickBot="1" x14ac:dyDescent="0.3">
      <c r="A512" s="335"/>
      <c r="B512" s="338"/>
      <c r="C512" s="344"/>
      <c r="D512" s="73" t="s">
        <v>452</v>
      </c>
      <c r="E512" s="2">
        <v>2234.4899999999998</v>
      </c>
      <c r="F512" s="2">
        <v>2234.4899999999998</v>
      </c>
      <c r="G512" s="2"/>
      <c r="H512" s="2"/>
      <c r="I512" s="2"/>
      <c r="J512" s="2"/>
      <c r="K512" s="11">
        <v>2326.19</v>
      </c>
      <c r="L512" s="11">
        <v>2326.19</v>
      </c>
      <c r="M512" s="11"/>
      <c r="N512" s="11"/>
      <c r="O512" s="2"/>
      <c r="P512" s="2"/>
      <c r="Q512" s="2">
        <v>2326.19</v>
      </c>
      <c r="R512" s="2">
        <v>2326.19</v>
      </c>
      <c r="S512" s="2"/>
      <c r="T512" s="2"/>
      <c r="U512" s="2"/>
      <c r="V512" s="40"/>
      <c r="W512" s="11">
        <v>2424.75</v>
      </c>
      <c r="X512" s="11">
        <v>2424.75</v>
      </c>
      <c r="Y512" s="11"/>
      <c r="Z512" s="11"/>
      <c r="AA512" s="2"/>
      <c r="AB512" s="2"/>
      <c r="AC512" s="2">
        <v>2424.75</v>
      </c>
      <c r="AD512" s="2">
        <v>2424.75</v>
      </c>
      <c r="AE512" s="2"/>
      <c r="AF512" s="2"/>
      <c r="AG512" s="2"/>
      <c r="AH512" s="40"/>
      <c r="AI512" s="11">
        <v>2507</v>
      </c>
      <c r="AJ512" s="11">
        <v>2507</v>
      </c>
      <c r="AK512" s="11"/>
      <c r="AL512" s="11"/>
      <c r="AM512" s="2"/>
      <c r="AN512" s="2"/>
      <c r="AO512" s="11" t="s">
        <v>551</v>
      </c>
    </row>
    <row r="513" spans="1:41" ht="18" customHeight="1" thickBot="1" x14ac:dyDescent="0.3">
      <c r="A513" s="335"/>
      <c r="B513" s="338"/>
      <c r="C513" s="344"/>
      <c r="D513" s="93" t="s">
        <v>605</v>
      </c>
      <c r="E513" s="2">
        <v>530.36</v>
      </c>
      <c r="F513" s="2">
        <v>625.82000000000005</v>
      </c>
      <c r="G513" s="2"/>
      <c r="H513" s="2"/>
      <c r="I513" s="2"/>
      <c r="J513" s="2"/>
      <c r="K513" s="11">
        <v>548.41</v>
      </c>
      <c r="L513" s="11">
        <v>647.12</v>
      </c>
      <c r="M513" s="11"/>
      <c r="N513" s="11"/>
      <c r="O513" s="2"/>
      <c r="P513" s="2"/>
      <c r="Q513" s="2">
        <v>548.41</v>
      </c>
      <c r="R513" s="2">
        <v>647.12</v>
      </c>
      <c r="S513" s="2"/>
      <c r="T513" s="2"/>
      <c r="U513" s="2"/>
      <c r="V513" s="40"/>
      <c r="W513" s="11">
        <v>562.77</v>
      </c>
      <c r="X513" s="11">
        <v>664.07</v>
      </c>
      <c r="Y513" s="11"/>
      <c r="Z513" s="11"/>
      <c r="AA513" s="2"/>
      <c r="AB513" s="2"/>
      <c r="AC513" s="2">
        <v>562.77</v>
      </c>
      <c r="AD513" s="2">
        <v>664.07</v>
      </c>
      <c r="AE513" s="2"/>
      <c r="AF513" s="2"/>
      <c r="AG513" s="2"/>
      <c r="AH513" s="40"/>
      <c r="AI513" s="11">
        <v>581.99</v>
      </c>
      <c r="AJ513" s="11">
        <v>686.75</v>
      </c>
      <c r="AK513" s="11"/>
      <c r="AL513" s="11"/>
      <c r="AM513" s="2"/>
      <c r="AN513" s="2"/>
      <c r="AO513" s="107" t="s">
        <v>607</v>
      </c>
    </row>
    <row r="514" spans="1:41" ht="18" customHeight="1" thickBot="1" x14ac:dyDescent="0.3">
      <c r="A514" s="335"/>
      <c r="B514" s="338"/>
      <c r="C514" s="345"/>
      <c r="D514" s="73" t="s">
        <v>552</v>
      </c>
      <c r="E514" s="2">
        <v>3609.19</v>
      </c>
      <c r="F514" s="2"/>
      <c r="G514" s="2"/>
      <c r="H514" s="2"/>
      <c r="I514" s="2">
        <v>3608.99</v>
      </c>
      <c r="J514" s="2"/>
      <c r="K514" s="11">
        <v>3609.19</v>
      </c>
      <c r="L514" s="11"/>
      <c r="M514" s="11"/>
      <c r="N514" s="11"/>
      <c r="O514" s="2">
        <v>3608.99</v>
      </c>
      <c r="P514" s="2"/>
      <c r="Q514" s="2">
        <v>3609.19</v>
      </c>
      <c r="R514" s="2">
        <v>0</v>
      </c>
      <c r="S514" s="2"/>
      <c r="T514" s="2"/>
      <c r="U514" s="2">
        <v>3608.99</v>
      </c>
      <c r="V514" s="40"/>
      <c r="W514" s="11">
        <v>3609.19</v>
      </c>
      <c r="X514" s="11"/>
      <c r="Y514" s="11"/>
      <c r="Z514" s="11"/>
      <c r="AA514" s="2">
        <v>3608.99</v>
      </c>
      <c r="AB514" s="2"/>
      <c r="AC514" s="2">
        <v>3609.19</v>
      </c>
      <c r="AD514" s="2"/>
      <c r="AE514" s="2"/>
      <c r="AF514" s="2"/>
      <c r="AG514" s="2">
        <v>3608.99</v>
      </c>
      <c r="AH514" s="40"/>
      <c r="AI514" s="11">
        <v>3609.19</v>
      </c>
      <c r="AJ514" s="11"/>
      <c r="AK514" s="11"/>
      <c r="AL514" s="11"/>
      <c r="AM514" s="2">
        <v>3608.99</v>
      </c>
      <c r="AN514" s="2"/>
      <c r="AO514" s="11" t="s">
        <v>551</v>
      </c>
    </row>
    <row r="515" spans="1:41" ht="18" customHeight="1" thickBot="1" x14ac:dyDescent="0.3">
      <c r="A515" s="335"/>
      <c r="B515" s="338"/>
      <c r="C515" s="343" t="s">
        <v>389</v>
      </c>
      <c r="D515" s="73" t="s">
        <v>452</v>
      </c>
      <c r="E515" s="2">
        <v>2234.4899999999998</v>
      </c>
      <c r="F515" s="2">
        <v>2234.4899999999998</v>
      </c>
      <c r="G515" s="2"/>
      <c r="H515" s="2"/>
      <c r="I515" s="2"/>
      <c r="J515" s="2"/>
      <c r="K515" s="11">
        <v>2326.19</v>
      </c>
      <c r="L515" s="11">
        <v>2326.19</v>
      </c>
      <c r="M515" s="11"/>
      <c r="N515" s="11"/>
      <c r="O515" s="2"/>
      <c r="P515" s="2"/>
      <c r="Q515" s="2">
        <v>2326.19</v>
      </c>
      <c r="R515" s="2">
        <v>2326.19</v>
      </c>
      <c r="S515" s="2"/>
      <c r="T515" s="2"/>
      <c r="U515" s="2"/>
      <c r="V515" s="40"/>
      <c r="W515" s="11">
        <v>2424.75</v>
      </c>
      <c r="X515" s="11">
        <v>2424.75</v>
      </c>
      <c r="Y515" s="11"/>
      <c r="Z515" s="11"/>
      <c r="AA515" s="2"/>
      <c r="AB515" s="2"/>
      <c r="AC515" s="2">
        <v>2424.75</v>
      </c>
      <c r="AD515" s="2">
        <v>2424.75</v>
      </c>
      <c r="AE515" s="2"/>
      <c r="AF515" s="2"/>
      <c r="AG515" s="2"/>
      <c r="AH515" s="40"/>
      <c r="AI515" s="11">
        <v>2507</v>
      </c>
      <c r="AJ515" s="11">
        <v>2507</v>
      </c>
      <c r="AK515" s="11"/>
      <c r="AL515" s="11"/>
      <c r="AM515" s="2"/>
      <c r="AN515" s="2"/>
      <c r="AO515" s="11" t="s">
        <v>551</v>
      </c>
    </row>
    <row r="516" spans="1:41" ht="18" customHeight="1" thickBot="1" x14ac:dyDescent="0.3">
      <c r="A516" s="335"/>
      <c r="B516" s="338"/>
      <c r="C516" s="345"/>
      <c r="D516" s="73" t="s">
        <v>552</v>
      </c>
      <c r="E516" s="2">
        <v>3609.19</v>
      </c>
      <c r="F516" s="2"/>
      <c r="G516" s="2"/>
      <c r="H516" s="2"/>
      <c r="I516" s="2">
        <v>3608.99</v>
      </c>
      <c r="J516" s="2"/>
      <c r="K516" s="11">
        <v>3609.19</v>
      </c>
      <c r="L516" s="11"/>
      <c r="M516" s="11"/>
      <c r="N516" s="11"/>
      <c r="O516" s="2">
        <v>3608.99</v>
      </c>
      <c r="P516" s="2"/>
      <c r="Q516" s="2">
        <v>3609.19</v>
      </c>
      <c r="R516" s="2">
        <v>0</v>
      </c>
      <c r="S516" s="2"/>
      <c r="T516" s="2"/>
      <c r="U516" s="2">
        <v>3608.99</v>
      </c>
      <c r="V516" s="40"/>
      <c r="W516" s="11">
        <v>3609.19</v>
      </c>
      <c r="X516" s="11"/>
      <c r="Y516" s="11"/>
      <c r="Z516" s="11"/>
      <c r="AA516" s="2">
        <v>3608.99</v>
      </c>
      <c r="AB516" s="2"/>
      <c r="AC516" s="2">
        <v>3609.19</v>
      </c>
      <c r="AD516" s="2"/>
      <c r="AE516" s="2"/>
      <c r="AF516" s="2"/>
      <c r="AG516" s="2">
        <v>3608.99</v>
      </c>
      <c r="AH516" s="40"/>
      <c r="AI516" s="11">
        <v>3609.19</v>
      </c>
      <c r="AJ516" s="11"/>
      <c r="AK516" s="11"/>
      <c r="AL516" s="11"/>
      <c r="AM516" s="2">
        <v>3608.99</v>
      </c>
      <c r="AN516" s="2"/>
      <c r="AO516" s="11" t="s">
        <v>551</v>
      </c>
    </row>
    <row r="517" spans="1:41" ht="18" customHeight="1" thickBot="1" x14ac:dyDescent="0.3">
      <c r="A517" s="335"/>
      <c r="B517" s="338"/>
      <c r="C517" s="343" t="s">
        <v>390</v>
      </c>
      <c r="D517" s="73" t="s">
        <v>452</v>
      </c>
      <c r="E517" s="2">
        <v>2234.4899999999998</v>
      </c>
      <c r="F517" s="2">
        <v>2234.4899999999998</v>
      </c>
      <c r="G517" s="2"/>
      <c r="H517" s="2"/>
      <c r="I517" s="2"/>
      <c r="J517" s="2"/>
      <c r="K517" s="11">
        <v>2326.19</v>
      </c>
      <c r="L517" s="11">
        <v>2326.19</v>
      </c>
      <c r="M517" s="11"/>
      <c r="N517" s="11"/>
      <c r="O517" s="2"/>
      <c r="P517" s="2"/>
      <c r="Q517" s="2">
        <v>2326.19</v>
      </c>
      <c r="R517" s="2">
        <v>2326.19</v>
      </c>
      <c r="S517" s="2"/>
      <c r="T517" s="2"/>
      <c r="U517" s="2"/>
      <c r="V517" s="40"/>
      <c r="W517" s="11">
        <v>2424.75</v>
      </c>
      <c r="X517" s="11">
        <v>2424.75</v>
      </c>
      <c r="Y517" s="11"/>
      <c r="Z517" s="11"/>
      <c r="AA517" s="2"/>
      <c r="AB517" s="2"/>
      <c r="AC517" s="2">
        <v>2424.75</v>
      </c>
      <c r="AD517" s="2">
        <v>2424.75</v>
      </c>
      <c r="AE517" s="2"/>
      <c r="AF517" s="2"/>
      <c r="AG517" s="2">
        <v>0</v>
      </c>
      <c r="AH517" s="40"/>
      <c r="AI517" s="11">
        <v>2507</v>
      </c>
      <c r="AJ517" s="11">
        <v>2507</v>
      </c>
      <c r="AK517" s="11"/>
      <c r="AL517" s="11"/>
      <c r="AM517" s="2"/>
      <c r="AN517" s="2"/>
      <c r="AO517" s="11" t="s">
        <v>551</v>
      </c>
    </row>
    <row r="518" spans="1:41" ht="18" customHeight="1" thickBot="1" x14ac:dyDescent="0.3">
      <c r="A518" s="335"/>
      <c r="B518" s="338"/>
      <c r="C518" s="345"/>
      <c r="D518" s="73" t="s">
        <v>552</v>
      </c>
      <c r="E518" s="2">
        <v>3609.19</v>
      </c>
      <c r="F518" s="2"/>
      <c r="G518" s="2"/>
      <c r="H518" s="2"/>
      <c r="I518" s="2">
        <v>3608.99</v>
      </c>
      <c r="J518" s="2"/>
      <c r="K518" s="11">
        <v>3609.19</v>
      </c>
      <c r="L518" s="11"/>
      <c r="M518" s="11"/>
      <c r="N518" s="11"/>
      <c r="O518" s="2">
        <v>3608.99</v>
      </c>
      <c r="P518" s="2"/>
      <c r="Q518" s="2">
        <v>3609.19</v>
      </c>
      <c r="R518" s="2">
        <v>0</v>
      </c>
      <c r="S518" s="2"/>
      <c r="T518" s="2"/>
      <c r="U518" s="2">
        <v>3608.99</v>
      </c>
      <c r="V518" s="40"/>
      <c r="W518" s="11">
        <v>3609.19</v>
      </c>
      <c r="X518" s="11"/>
      <c r="Y518" s="11"/>
      <c r="Z518" s="11"/>
      <c r="AA518" s="2">
        <v>3608.99</v>
      </c>
      <c r="AB518" s="2"/>
      <c r="AC518" s="2">
        <v>3609.19</v>
      </c>
      <c r="AD518" s="2"/>
      <c r="AE518" s="2"/>
      <c r="AF518" s="2"/>
      <c r="AG518" s="2">
        <v>3608.99</v>
      </c>
      <c r="AH518" s="40"/>
      <c r="AI518" s="11">
        <v>3609.19</v>
      </c>
      <c r="AJ518" s="11"/>
      <c r="AK518" s="11"/>
      <c r="AL518" s="11"/>
      <c r="AM518" s="2">
        <v>3608.99</v>
      </c>
      <c r="AN518" s="2"/>
      <c r="AO518" s="11" t="s">
        <v>551</v>
      </c>
    </row>
    <row r="519" spans="1:41" ht="18" customHeight="1" thickBot="1" x14ac:dyDescent="0.3">
      <c r="A519" s="335"/>
      <c r="B519" s="338"/>
      <c r="C519" s="343" t="s">
        <v>391</v>
      </c>
      <c r="D519" s="73" t="s">
        <v>452</v>
      </c>
      <c r="E519" s="2">
        <v>2234.4899999999998</v>
      </c>
      <c r="F519" s="2">
        <v>2234.4899999999998</v>
      </c>
      <c r="G519" s="2"/>
      <c r="H519" s="2"/>
      <c r="I519" s="2"/>
      <c r="J519" s="2"/>
      <c r="K519" s="11">
        <v>2326.19</v>
      </c>
      <c r="L519" s="11">
        <v>2326.19</v>
      </c>
      <c r="M519" s="11"/>
      <c r="N519" s="11"/>
      <c r="O519" s="2"/>
      <c r="P519" s="2"/>
      <c r="Q519" s="2">
        <v>2326.19</v>
      </c>
      <c r="R519" s="2">
        <v>2326.19</v>
      </c>
      <c r="S519" s="2"/>
      <c r="T519" s="2"/>
      <c r="U519" s="2"/>
      <c r="V519" s="40"/>
      <c r="W519" s="11">
        <v>2424.75</v>
      </c>
      <c r="X519" s="11">
        <v>2424.75</v>
      </c>
      <c r="Y519" s="11"/>
      <c r="Z519" s="11"/>
      <c r="AA519" s="2"/>
      <c r="AB519" s="2"/>
      <c r="AC519" s="2">
        <v>2424.75</v>
      </c>
      <c r="AD519" s="2">
        <v>2424.75</v>
      </c>
      <c r="AE519" s="2"/>
      <c r="AF519" s="2"/>
      <c r="AG519" s="2"/>
      <c r="AH519" s="40"/>
      <c r="AI519" s="11">
        <v>2507</v>
      </c>
      <c r="AJ519" s="11">
        <v>2507</v>
      </c>
      <c r="AK519" s="11"/>
      <c r="AL519" s="11"/>
      <c r="AM519" s="2"/>
      <c r="AN519" s="2"/>
      <c r="AO519" s="11" t="s">
        <v>551</v>
      </c>
    </row>
    <row r="520" spans="1:41" ht="18" customHeight="1" thickBot="1" x14ac:dyDescent="0.3">
      <c r="A520" s="335"/>
      <c r="B520" s="338"/>
      <c r="C520" s="345"/>
      <c r="D520" s="73" t="s">
        <v>552</v>
      </c>
      <c r="E520" s="2">
        <v>3609.19</v>
      </c>
      <c r="F520" s="2"/>
      <c r="G520" s="2"/>
      <c r="H520" s="2"/>
      <c r="I520" s="2">
        <v>3608.99</v>
      </c>
      <c r="J520" s="2"/>
      <c r="K520" s="11">
        <v>3609.19</v>
      </c>
      <c r="L520" s="11"/>
      <c r="M520" s="11"/>
      <c r="N520" s="11"/>
      <c r="O520" s="2">
        <v>3608.99</v>
      </c>
      <c r="P520" s="2"/>
      <c r="Q520" s="2">
        <v>3609.19</v>
      </c>
      <c r="R520" s="2"/>
      <c r="S520" s="2"/>
      <c r="T520" s="2"/>
      <c r="U520" s="2">
        <v>3608.99</v>
      </c>
      <c r="V520" s="40"/>
      <c r="W520" s="11">
        <v>3609.19</v>
      </c>
      <c r="X520" s="11"/>
      <c r="Y520" s="11"/>
      <c r="Z520" s="11"/>
      <c r="AA520" s="2">
        <v>3608.99</v>
      </c>
      <c r="AB520" s="2"/>
      <c r="AC520" s="2">
        <v>3609.19</v>
      </c>
      <c r="AD520" s="2"/>
      <c r="AE520" s="2"/>
      <c r="AF520" s="2"/>
      <c r="AG520" s="2">
        <v>3608.99</v>
      </c>
      <c r="AH520" s="40"/>
      <c r="AI520" s="11">
        <v>3609.19</v>
      </c>
      <c r="AJ520" s="11"/>
      <c r="AK520" s="11"/>
      <c r="AL520" s="11"/>
      <c r="AM520" s="2">
        <v>3608.99</v>
      </c>
      <c r="AN520" s="2"/>
      <c r="AO520" s="11" t="s">
        <v>551</v>
      </c>
    </row>
    <row r="521" spans="1:41" ht="18" customHeight="1" thickBot="1" x14ac:dyDescent="0.3">
      <c r="A521" s="335"/>
      <c r="B521" s="338"/>
      <c r="C521" s="346" t="s">
        <v>392</v>
      </c>
      <c r="D521" s="73" t="s">
        <v>452</v>
      </c>
      <c r="E521" s="2">
        <v>2234.4899999999998</v>
      </c>
      <c r="F521" s="2">
        <v>2234.4899999999998</v>
      </c>
      <c r="G521" s="2"/>
      <c r="H521" s="2"/>
      <c r="I521" s="2"/>
      <c r="J521" s="2"/>
      <c r="K521" s="11">
        <v>2326.19</v>
      </c>
      <c r="L521" s="11">
        <v>2326.19</v>
      </c>
      <c r="M521" s="11"/>
      <c r="N521" s="11"/>
      <c r="O521" s="2"/>
      <c r="P521" s="2"/>
      <c r="Q521" s="2">
        <v>2326.19</v>
      </c>
      <c r="R521" s="2">
        <v>2326.19</v>
      </c>
      <c r="S521" s="2"/>
      <c r="T521" s="2"/>
      <c r="U521" s="2"/>
      <c r="V521" s="40"/>
      <c r="W521" s="11">
        <v>2424.75</v>
      </c>
      <c r="X521" s="11">
        <v>2424.75</v>
      </c>
      <c r="Y521" s="11"/>
      <c r="Z521" s="11"/>
      <c r="AA521" s="2"/>
      <c r="AB521" s="2"/>
      <c r="AC521" s="2">
        <v>2424.75</v>
      </c>
      <c r="AD521" s="2">
        <v>2424.75</v>
      </c>
      <c r="AE521" s="2"/>
      <c r="AF521" s="2"/>
      <c r="AG521" s="2"/>
      <c r="AH521" s="40"/>
      <c r="AI521" s="11">
        <v>2507</v>
      </c>
      <c r="AJ521" s="11">
        <v>2507</v>
      </c>
      <c r="AK521" s="11"/>
      <c r="AL521" s="11"/>
      <c r="AM521" s="2"/>
      <c r="AN521" s="2"/>
      <c r="AO521" s="11" t="s">
        <v>551</v>
      </c>
    </row>
    <row r="522" spans="1:41" ht="18" customHeight="1" thickBot="1" x14ac:dyDescent="0.3">
      <c r="A522" s="335"/>
      <c r="B522" s="338"/>
      <c r="C522" s="347"/>
      <c r="D522" s="73" t="s">
        <v>552</v>
      </c>
      <c r="E522" s="2">
        <v>3609.19</v>
      </c>
      <c r="F522" s="2"/>
      <c r="G522" s="2"/>
      <c r="H522" s="2"/>
      <c r="I522" s="2">
        <v>3608.99</v>
      </c>
      <c r="J522" s="2"/>
      <c r="K522" s="11">
        <v>3609.19</v>
      </c>
      <c r="L522" s="11"/>
      <c r="M522" s="11"/>
      <c r="N522" s="11"/>
      <c r="O522" s="2">
        <v>3608.99</v>
      </c>
      <c r="P522" s="2"/>
      <c r="Q522" s="2">
        <v>3609.19</v>
      </c>
      <c r="R522" s="2"/>
      <c r="S522" s="2"/>
      <c r="T522" s="2"/>
      <c r="U522" s="2">
        <v>3608.99</v>
      </c>
      <c r="V522" s="40"/>
      <c r="W522" s="11">
        <v>3609.19</v>
      </c>
      <c r="X522" s="11"/>
      <c r="Y522" s="11"/>
      <c r="Z522" s="11"/>
      <c r="AA522" s="2">
        <v>3608.99</v>
      </c>
      <c r="AB522" s="2"/>
      <c r="AC522" s="2">
        <v>3609.19</v>
      </c>
      <c r="AD522" s="2"/>
      <c r="AE522" s="2"/>
      <c r="AF522" s="2"/>
      <c r="AG522" s="2">
        <v>3608.99</v>
      </c>
      <c r="AH522" s="40"/>
      <c r="AI522" s="11">
        <v>3609.19</v>
      </c>
      <c r="AJ522" s="11"/>
      <c r="AK522" s="11"/>
      <c r="AL522" s="11"/>
      <c r="AM522" s="2">
        <v>3608.99</v>
      </c>
      <c r="AN522" s="2"/>
      <c r="AO522" s="11" t="s">
        <v>551</v>
      </c>
    </row>
    <row r="523" spans="1:41" ht="18" customHeight="1" thickBot="1" x14ac:dyDescent="0.3">
      <c r="A523" s="335"/>
      <c r="B523" s="338"/>
      <c r="C523" s="346" t="s">
        <v>393</v>
      </c>
      <c r="D523" s="73" t="s">
        <v>452</v>
      </c>
      <c r="E523" s="2">
        <v>2234.4899999999998</v>
      </c>
      <c r="F523" s="2">
        <v>2234.4899999999998</v>
      </c>
      <c r="G523" s="2"/>
      <c r="H523" s="2"/>
      <c r="I523" s="2"/>
      <c r="J523" s="2"/>
      <c r="K523" s="11">
        <v>2326.19</v>
      </c>
      <c r="L523" s="11">
        <v>2326.19</v>
      </c>
      <c r="M523" s="11"/>
      <c r="N523" s="11"/>
      <c r="O523" s="2"/>
      <c r="P523" s="2"/>
      <c r="Q523" s="2">
        <v>2326.19</v>
      </c>
      <c r="R523" s="2">
        <v>2326.19</v>
      </c>
      <c r="S523" s="2"/>
      <c r="T523" s="2"/>
      <c r="U523" s="2"/>
      <c r="V523" s="40"/>
      <c r="W523" s="11">
        <v>2424.75</v>
      </c>
      <c r="X523" s="11">
        <v>2424.75</v>
      </c>
      <c r="Y523" s="11"/>
      <c r="Z523" s="11"/>
      <c r="AA523" s="2"/>
      <c r="AB523" s="2"/>
      <c r="AC523" s="2">
        <v>2424.75</v>
      </c>
      <c r="AD523" s="2">
        <v>2424.75</v>
      </c>
      <c r="AE523" s="2"/>
      <c r="AF523" s="2"/>
      <c r="AG523" s="2"/>
      <c r="AH523" s="40"/>
      <c r="AI523" s="11">
        <v>2507</v>
      </c>
      <c r="AJ523" s="11">
        <v>2507</v>
      </c>
      <c r="AK523" s="11"/>
      <c r="AL523" s="11"/>
      <c r="AM523" s="2"/>
      <c r="AN523" s="2"/>
      <c r="AO523" s="11" t="s">
        <v>551</v>
      </c>
    </row>
    <row r="524" spans="1:41" ht="18" customHeight="1" thickBot="1" x14ac:dyDescent="0.3">
      <c r="A524" s="336"/>
      <c r="B524" s="339"/>
      <c r="C524" s="347"/>
      <c r="D524" s="73" t="s">
        <v>552</v>
      </c>
      <c r="E524" s="2">
        <v>3609.19</v>
      </c>
      <c r="F524" s="2"/>
      <c r="G524" s="2"/>
      <c r="H524" s="2"/>
      <c r="I524" s="2">
        <v>3608.99</v>
      </c>
      <c r="J524" s="2"/>
      <c r="K524" s="11">
        <v>3609.19</v>
      </c>
      <c r="L524" s="11"/>
      <c r="M524" s="11"/>
      <c r="N524" s="11"/>
      <c r="O524" s="2">
        <v>3608.99</v>
      </c>
      <c r="P524" s="2"/>
      <c r="Q524" s="2">
        <v>3609.19</v>
      </c>
      <c r="R524" s="2"/>
      <c r="S524" s="2"/>
      <c r="T524" s="2"/>
      <c r="U524" s="2">
        <v>3608.99</v>
      </c>
      <c r="V524" s="40"/>
      <c r="W524" s="11">
        <v>3609.19</v>
      </c>
      <c r="X524" s="11"/>
      <c r="Y524" s="11"/>
      <c r="Z524" s="11"/>
      <c r="AA524" s="2">
        <v>3608.99</v>
      </c>
      <c r="AB524" s="2"/>
      <c r="AC524" s="2">
        <v>3609.19</v>
      </c>
      <c r="AD524" s="2"/>
      <c r="AE524" s="2"/>
      <c r="AF524" s="2"/>
      <c r="AG524" s="2">
        <v>3608.99</v>
      </c>
      <c r="AH524" s="40"/>
      <c r="AI524" s="11">
        <v>3609.19</v>
      </c>
      <c r="AJ524" s="11"/>
      <c r="AK524" s="11"/>
      <c r="AL524" s="11"/>
      <c r="AM524" s="2">
        <v>3608.99</v>
      </c>
      <c r="AN524" s="2"/>
      <c r="AO524" s="11" t="s">
        <v>551</v>
      </c>
    </row>
    <row r="525" spans="1:41" ht="18" customHeight="1" thickBot="1" x14ac:dyDescent="0.3">
      <c r="A525" s="334">
        <v>43</v>
      </c>
      <c r="B525" s="337" t="s">
        <v>6</v>
      </c>
      <c r="C525" s="340" t="s">
        <v>5</v>
      </c>
      <c r="D525" s="73" t="s">
        <v>4</v>
      </c>
      <c r="E525" s="2">
        <v>2622.59</v>
      </c>
      <c r="F525" s="2">
        <v>3094.66</v>
      </c>
      <c r="G525" s="2">
        <v>2622.59</v>
      </c>
      <c r="H525" s="2">
        <v>3094.66</v>
      </c>
      <c r="I525" s="2"/>
      <c r="J525" s="2"/>
      <c r="K525" s="11">
        <v>2703.65</v>
      </c>
      <c r="L525" s="2">
        <v>3190.31</v>
      </c>
      <c r="M525" s="11">
        <v>2703.65</v>
      </c>
      <c r="N525" s="2">
        <v>3190.31</v>
      </c>
      <c r="O525" s="2"/>
      <c r="P525" s="2"/>
      <c r="Q525" s="2">
        <v>2703.65</v>
      </c>
      <c r="R525" s="2">
        <v>3190.31</v>
      </c>
      <c r="S525" s="2">
        <v>2703.65</v>
      </c>
      <c r="T525" s="2">
        <v>3190.31</v>
      </c>
      <c r="U525" s="2"/>
      <c r="V525" s="40"/>
      <c r="W525" s="11">
        <v>2860.26</v>
      </c>
      <c r="X525" s="2">
        <v>3375.11</v>
      </c>
      <c r="Y525" s="11">
        <v>2860.26</v>
      </c>
      <c r="Z525" s="2">
        <v>3375.11</v>
      </c>
      <c r="AA525" s="2"/>
      <c r="AB525" s="2"/>
      <c r="AC525" s="2">
        <v>2860.26</v>
      </c>
      <c r="AD525" s="2">
        <v>3375.11</v>
      </c>
      <c r="AE525" s="2">
        <v>2860.26</v>
      </c>
      <c r="AF525" s="2">
        <v>3375.11</v>
      </c>
      <c r="AG525" s="2"/>
      <c r="AH525" s="40"/>
      <c r="AI525" s="11">
        <v>3481.9</v>
      </c>
      <c r="AJ525" s="2">
        <v>4108.6400000000003</v>
      </c>
      <c r="AK525" s="11">
        <v>3481.9</v>
      </c>
      <c r="AL525" s="2">
        <v>4108.6400000000003</v>
      </c>
      <c r="AM525" s="2"/>
      <c r="AN525" s="2"/>
      <c r="AO525" s="11" t="s">
        <v>508</v>
      </c>
    </row>
    <row r="526" spans="1:41" ht="18" customHeight="1" thickBot="1" x14ac:dyDescent="0.3">
      <c r="A526" s="335"/>
      <c r="B526" s="338"/>
      <c r="C526" s="341"/>
      <c r="D526" s="73" t="s">
        <v>509</v>
      </c>
      <c r="E526" s="2">
        <v>2287.34</v>
      </c>
      <c r="F526" s="2"/>
      <c r="G526" s="2"/>
      <c r="H526" s="2"/>
      <c r="I526" s="2"/>
      <c r="J526" s="2">
        <v>2294.34</v>
      </c>
      <c r="K526" s="11">
        <v>2379.94</v>
      </c>
      <c r="L526" s="2"/>
      <c r="M526" s="11"/>
      <c r="N526" s="2"/>
      <c r="O526" s="2"/>
      <c r="P526" s="2">
        <v>2353.83</v>
      </c>
      <c r="Q526" s="2">
        <v>2379.94</v>
      </c>
      <c r="R526" s="2"/>
      <c r="S526" s="2"/>
      <c r="T526" s="2"/>
      <c r="U526" s="2"/>
      <c r="V526" s="40">
        <v>2353.83</v>
      </c>
      <c r="W526" s="11">
        <v>2445.2399999999998</v>
      </c>
      <c r="X526" s="2"/>
      <c r="Y526" s="11"/>
      <c r="Z526" s="2"/>
      <c r="AA526" s="2"/>
      <c r="AB526" s="2">
        <v>2403.36</v>
      </c>
      <c r="AC526" s="2">
        <v>2445.2399999999998</v>
      </c>
      <c r="AD526" s="2"/>
      <c r="AE526" s="2"/>
      <c r="AF526" s="2"/>
      <c r="AG526" s="2"/>
      <c r="AH526" s="40">
        <v>2403.36</v>
      </c>
      <c r="AI526" s="11">
        <v>2488.2399999999998</v>
      </c>
      <c r="AJ526" s="2"/>
      <c r="AK526" s="11"/>
      <c r="AL526" s="2"/>
      <c r="AM526" s="2"/>
      <c r="AN526" s="2">
        <v>2448.69</v>
      </c>
      <c r="AO526" s="11" t="s">
        <v>508</v>
      </c>
    </row>
    <row r="527" spans="1:41" ht="18" customHeight="1" thickBot="1" x14ac:dyDescent="0.3">
      <c r="A527" s="335"/>
      <c r="B527" s="338"/>
      <c r="C527" s="341"/>
      <c r="D527" s="73" t="s">
        <v>510</v>
      </c>
      <c r="E527" s="2">
        <v>1710.2</v>
      </c>
      <c r="F527" s="2">
        <v>2018.04</v>
      </c>
      <c r="G527" s="2">
        <v>1710.2</v>
      </c>
      <c r="H527" s="2">
        <v>2018.04</v>
      </c>
      <c r="I527" s="2"/>
      <c r="J527" s="2"/>
      <c r="K527" s="11">
        <v>1780.34</v>
      </c>
      <c r="L527" s="2">
        <v>2100.8000000000002</v>
      </c>
      <c r="M527" s="11">
        <v>1780.34</v>
      </c>
      <c r="N527" s="2">
        <v>2100.8000000000002</v>
      </c>
      <c r="O527" s="2"/>
      <c r="P527" s="2"/>
      <c r="Q527" s="2">
        <v>1780.34</v>
      </c>
      <c r="R527" s="2">
        <v>2100.8000000000002</v>
      </c>
      <c r="S527" s="2">
        <v>1780.34</v>
      </c>
      <c r="T527" s="2">
        <v>2100.8000000000002</v>
      </c>
      <c r="U527" s="2"/>
      <c r="V527" s="40"/>
      <c r="W527" s="11">
        <v>1840.8</v>
      </c>
      <c r="X527" s="2">
        <v>2172.14</v>
      </c>
      <c r="Y527" s="11">
        <v>1840.8</v>
      </c>
      <c r="Z527" s="2">
        <v>2172.14</v>
      </c>
      <c r="AA527" s="2"/>
      <c r="AB527" s="2"/>
      <c r="AC527" s="2">
        <v>1840.8</v>
      </c>
      <c r="AD527" s="2">
        <v>2172.14</v>
      </c>
      <c r="AE527" s="2">
        <v>1840.8</v>
      </c>
      <c r="AF527" s="2">
        <v>2172.14</v>
      </c>
      <c r="AG527" s="2"/>
      <c r="AH527" s="40"/>
      <c r="AI527" s="11">
        <v>1870.11</v>
      </c>
      <c r="AJ527" s="2">
        <v>2206.73</v>
      </c>
      <c r="AK527" s="11">
        <v>1870.11</v>
      </c>
      <c r="AL527" s="2">
        <v>2206.73</v>
      </c>
      <c r="AM527" s="2"/>
      <c r="AN527" s="2"/>
      <c r="AO527" s="11" t="s">
        <v>508</v>
      </c>
    </row>
    <row r="528" spans="1:41" ht="68.25" customHeight="1" thickBot="1" x14ac:dyDescent="0.3">
      <c r="A528" s="335"/>
      <c r="B528" s="338"/>
      <c r="C528" s="341"/>
      <c r="D528" s="73" t="s">
        <v>548</v>
      </c>
      <c r="E528" s="2">
        <v>6433.73</v>
      </c>
      <c r="F528" s="2"/>
      <c r="G528" s="2"/>
      <c r="H528" s="2"/>
      <c r="I528" s="2"/>
      <c r="J528" s="2"/>
      <c r="K528" s="11">
        <v>6433.73</v>
      </c>
      <c r="L528" s="2"/>
      <c r="M528" s="2"/>
      <c r="N528" s="2"/>
      <c r="O528" s="2"/>
      <c r="P528" s="2"/>
      <c r="Q528" s="2"/>
      <c r="R528" s="2"/>
      <c r="S528" s="2"/>
      <c r="T528" s="2"/>
      <c r="U528" s="2"/>
      <c r="V528" s="40"/>
      <c r="W528" s="11"/>
      <c r="X528" s="2"/>
      <c r="Y528" s="2"/>
      <c r="Z528" s="2"/>
      <c r="AA528" s="2"/>
      <c r="AB528" s="2"/>
      <c r="AC528" s="2"/>
      <c r="AD528" s="2"/>
      <c r="AE528" s="2"/>
      <c r="AF528" s="2"/>
      <c r="AG528" s="2"/>
      <c r="AH528" s="40"/>
      <c r="AI528" s="11"/>
      <c r="AJ528" s="2"/>
      <c r="AK528" s="2"/>
      <c r="AL528" s="2"/>
      <c r="AM528" s="2"/>
      <c r="AN528" s="2"/>
      <c r="AO528" s="11" t="s">
        <v>547</v>
      </c>
    </row>
    <row r="529" spans="1:41" ht="111.75" customHeight="1" thickBot="1" x14ac:dyDescent="0.3">
      <c r="A529" s="335"/>
      <c r="B529" s="338"/>
      <c r="C529" s="341"/>
      <c r="D529" s="78" t="s">
        <v>542</v>
      </c>
      <c r="E529" s="24">
        <v>2926.47</v>
      </c>
      <c r="F529" s="24"/>
      <c r="G529" s="24">
        <v>2926.47</v>
      </c>
      <c r="H529" s="24"/>
      <c r="I529" s="24">
        <v>3055.21</v>
      </c>
      <c r="J529" s="24"/>
      <c r="K529" s="24">
        <v>3016.66</v>
      </c>
      <c r="L529" s="24"/>
      <c r="M529" s="24">
        <v>3016.66</v>
      </c>
      <c r="N529" s="24"/>
      <c r="O529" s="24">
        <v>3105.35</v>
      </c>
      <c r="P529" s="24"/>
      <c r="Q529" s="24"/>
      <c r="R529" s="24"/>
      <c r="S529" s="24"/>
      <c r="T529" s="24"/>
      <c r="U529" s="24"/>
      <c r="V529" s="40"/>
      <c r="W529" s="24"/>
      <c r="X529" s="24"/>
      <c r="Y529" s="24"/>
      <c r="Z529" s="24"/>
      <c r="AA529" s="24"/>
      <c r="AB529" s="24"/>
      <c r="AC529" s="24"/>
      <c r="AD529" s="24"/>
      <c r="AE529" s="24"/>
      <c r="AF529" s="24"/>
      <c r="AG529" s="24"/>
      <c r="AH529" s="40"/>
      <c r="AI529" s="24"/>
      <c r="AJ529" s="24"/>
      <c r="AK529" s="24"/>
      <c r="AL529" s="24"/>
      <c r="AM529" s="24"/>
      <c r="AN529" s="24"/>
      <c r="AO529" s="124" t="s">
        <v>546</v>
      </c>
    </row>
    <row r="530" spans="1:41" ht="16.5" thickBot="1" x14ac:dyDescent="0.3">
      <c r="A530" s="335"/>
      <c r="B530" s="338"/>
      <c r="C530" s="341"/>
      <c r="D530" s="93" t="s">
        <v>597</v>
      </c>
      <c r="E530" s="2">
        <v>677.67</v>
      </c>
      <c r="F530" s="2">
        <v>799.65</v>
      </c>
      <c r="G530" s="2"/>
      <c r="H530" s="2"/>
      <c r="I530" s="2"/>
      <c r="J530" s="2"/>
      <c r="K530" s="2">
        <v>677.67</v>
      </c>
      <c r="L530" s="2">
        <v>799.65</v>
      </c>
      <c r="M530" s="2"/>
      <c r="N530" s="2"/>
      <c r="O530" s="2"/>
      <c r="P530" s="2"/>
      <c r="Q530" s="2">
        <v>677.67</v>
      </c>
      <c r="R530" s="2">
        <v>799.65</v>
      </c>
      <c r="S530" s="2"/>
      <c r="T530" s="2"/>
      <c r="U530" s="2"/>
      <c r="V530" s="40"/>
      <c r="W530" s="2">
        <v>684.74</v>
      </c>
      <c r="X530" s="2">
        <v>807.99</v>
      </c>
      <c r="Y530" s="2"/>
      <c r="Z530" s="2"/>
      <c r="AA530" s="2"/>
      <c r="AB530" s="2"/>
      <c r="AC530" s="2">
        <v>684.74</v>
      </c>
      <c r="AD530" s="2">
        <v>807.99</v>
      </c>
      <c r="AE530" s="2"/>
      <c r="AF530" s="2"/>
      <c r="AG530" s="2"/>
      <c r="AH530" s="40"/>
      <c r="AI530" s="2">
        <v>696.24</v>
      </c>
      <c r="AJ530" s="2">
        <v>821.56</v>
      </c>
      <c r="AK530" s="2"/>
      <c r="AL530" s="2"/>
      <c r="AM530" s="2"/>
      <c r="AN530" s="2"/>
      <c r="AO530" s="107" t="s">
        <v>607</v>
      </c>
    </row>
    <row r="531" spans="1:41" ht="35.25" customHeight="1" thickBot="1" x14ac:dyDescent="0.3">
      <c r="A531" s="335"/>
      <c r="B531" s="338"/>
      <c r="C531" s="342"/>
      <c r="D531" s="73" t="s">
        <v>577</v>
      </c>
      <c r="E531" s="2">
        <v>1132.3900000000001</v>
      </c>
      <c r="F531" s="2">
        <v>1336.22</v>
      </c>
      <c r="G531" s="2">
        <v>1132.3900000000001</v>
      </c>
      <c r="H531" s="2">
        <v>1336.22</v>
      </c>
      <c r="I531" s="2"/>
      <c r="J531" s="2"/>
      <c r="K531" s="2">
        <v>1172.8599999999999</v>
      </c>
      <c r="L531" s="2">
        <v>1383.97</v>
      </c>
      <c r="M531" s="2">
        <v>1172.8599999999999</v>
      </c>
      <c r="N531" s="2">
        <v>1383.97</v>
      </c>
      <c r="O531" s="2"/>
      <c r="P531" s="2"/>
      <c r="Q531" s="2">
        <v>1172.8599999999999</v>
      </c>
      <c r="R531" s="2">
        <v>1383.97</v>
      </c>
      <c r="S531" s="2">
        <v>1172.8599999999999</v>
      </c>
      <c r="T531" s="2">
        <v>1383.97</v>
      </c>
      <c r="U531" s="2"/>
      <c r="V531" s="40"/>
      <c r="W531" s="2">
        <v>1225.5899999999999</v>
      </c>
      <c r="X531" s="2">
        <v>1446.2</v>
      </c>
      <c r="Y531" s="2">
        <v>1225.5899999999999</v>
      </c>
      <c r="Z531" s="2">
        <v>1446.2</v>
      </c>
      <c r="AA531" s="2"/>
      <c r="AB531" s="2"/>
      <c r="AC531" s="2">
        <v>1225.5899999999999</v>
      </c>
      <c r="AD531" s="2">
        <v>1446.2</v>
      </c>
      <c r="AE531" s="2">
        <v>1225.5899999999999</v>
      </c>
      <c r="AF531" s="2">
        <v>1446.2</v>
      </c>
      <c r="AG531" s="2"/>
      <c r="AH531" s="40"/>
      <c r="AI531" s="2">
        <v>1265.04</v>
      </c>
      <c r="AJ531" s="2">
        <v>1492.75</v>
      </c>
      <c r="AK531" s="2">
        <v>1265.04</v>
      </c>
      <c r="AL531" s="2">
        <v>1492.75</v>
      </c>
      <c r="AM531" s="2"/>
      <c r="AN531" s="2"/>
      <c r="AO531" s="11" t="s">
        <v>508</v>
      </c>
    </row>
    <row r="532" spans="1:41" ht="30.75" customHeight="1" thickBot="1" x14ac:dyDescent="0.3">
      <c r="A532" s="335"/>
      <c r="B532" s="338"/>
      <c r="C532" s="26" t="s">
        <v>394</v>
      </c>
      <c r="D532" s="73" t="s">
        <v>3</v>
      </c>
      <c r="E532" s="2">
        <v>2696.3</v>
      </c>
      <c r="F532" s="2"/>
      <c r="G532" s="2"/>
      <c r="H532" s="2"/>
      <c r="I532" s="2"/>
      <c r="J532" s="2"/>
      <c r="K532" s="2">
        <v>2759.77</v>
      </c>
      <c r="L532" s="2"/>
      <c r="M532" s="2"/>
      <c r="N532" s="2"/>
      <c r="O532" s="2"/>
      <c r="P532" s="2"/>
      <c r="Q532" s="2">
        <v>2759.77</v>
      </c>
      <c r="R532" s="2"/>
      <c r="S532" s="2"/>
      <c r="T532" s="2"/>
      <c r="U532" s="2"/>
      <c r="V532" s="40"/>
      <c r="W532" s="2">
        <v>2841.81</v>
      </c>
      <c r="X532" s="2"/>
      <c r="Y532" s="2"/>
      <c r="Z532" s="2"/>
      <c r="AA532" s="2"/>
      <c r="AB532" s="2"/>
      <c r="AC532" s="2">
        <v>2841.81</v>
      </c>
      <c r="AD532" s="2"/>
      <c r="AE532" s="2"/>
      <c r="AF532" s="2"/>
      <c r="AG532" s="2"/>
      <c r="AH532" s="40"/>
      <c r="AI532" s="2">
        <v>2897.08</v>
      </c>
      <c r="AJ532" s="2"/>
      <c r="AK532" s="2"/>
      <c r="AL532" s="2"/>
      <c r="AM532" s="2"/>
      <c r="AN532" s="2"/>
      <c r="AO532" s="11" t="s">
        <v>508</v>
      </c>
    </row>
    <row r="533" spans="1:41" ht="18" customHeight="1" thickBot="1" x14ac:dyDescent="0.3">
      <c r="A533" s="335"/>
      <c r="B533" s="338"/>
      <c r="C533" s="26" t="s">
        <v>395</v>
      </c>
      <c r="D533" s="73" t="s">
        <v>4</v>
      </c>
      <c r="E533" s="2">
        <v>2622.59</v>
      </c>
      <c r="F533" s="2">
        <v>3094.66</v>
      </c>
      <c r="G533" s="2">
        <v>2622.59</v>
      </c>
      <c r="H533" s="2">
        <v>3094.66</v>
      </c>
      <c r="I533" s="2"/>
      <c r="J533" s="2"/>
      <c r="K533" s="11">
        <v>2703.65</v>
      </c>
      <c r="L533" s="2">
        <v>3190.31</v>
      </c>
      <c r="M533" s="11">
        <v>2703.65</v>
      </c>
      <c r="N533" s="2">
        <v>3190.31</v>
      </c>
      <c r="O533" s="2"/>
      <c r="P533" s="2"/>
      <c r="Q533" s="2">
        <v>2703.65</v>
      </c>
      <c r="R533" s="2">
        <v>3190.31</v>
      </c>
      <c r="S533" s="2">
        <v>2703.65</v>
      </c>
      <c r="T533" s="2">
        <v>3190.31</v>
      </c>
      <c r="U533" s="2"/>
      <c r="V533" s="40"/>
      <c r="W533" s="11">
        <v>2860.26</v>
      </c>
      <c r="X533" s="2">
        <v>3375.11</v>
      </c>
      <c r="Y533" s="11">
        <v>2860.26</v>
      </c>
      <c r="Z533" s="2">
        <v>3375.11</v>
      </c>
      <c r="AA533" s="2"/>
      <c r="AB533" s="2"/>
      <c r="AC533" s="2">
        <v>2860.26</v>
      </c>
      <c r="AD533" s="2">
        <v>3375.11</v>
      </c>
      <c r="AE533" s="2">
        <v>2860.26</v>
      </c>
      <c r="AF533" s="2">
        <v>3375.11</v>
      </c>
      <c r="AG533" s="2"/>
      <c r="AH533" s="40"/>
      <c r="AI533" s="11">
        <v>3481.9</v>
      </c>
      <c r="AJ533" s="2">
        <v>4108.6400000000003</v>
      </c>
      <c r="AK533" s="11">
        <v>3481.9</v>
      </c>
      <c r="AL533" s="2">
        <v>4108.6400000000003</v>
      </c>
      <c r="AM533" s="2"/>
      <c r="AN533" s="2"/>
      <c r="AO533" s="11" t="s">
        <v>508</v>
      </c>
    </row>
    <row r="534" spans="1:41" ht="18" customHeight="1" thickBot="1" x14ac:dyDescent="0.3">
      <c r="A534" s="335"/>
      <c r="B534" s="338"/>
      <c r="C534" s="26" t="s">
        <v>396</v>
      </c>
      <c r="D534" s="73" t="s">
        <v>4</v>
      </c>
      <c r="E534" s="2">
        <v>2622.59</v>
      </c>
      <c r="F534" s="2">
        <v>3094.66</v>
      </c>
      <c r="G534" s="2">
        <v>2622.59</v>
      </c>
      <c r="H534" s="2">
        <v>3094.66</v>
      </c>
      <c r="I534" s="2"/>
      <c r="J534" s="2"/>
      <c r="K534" s="11">
        <v>2703.65</v>
      </c>
      <c r="L534" s="2">
        <v>3190.31</v>
      </c>
      <c r="M534" s="11">
        <v>2703.65</v>
      </c>
      <c r="N534" s="2">
        <v>3190.31</v>
      </c>
      <c r="O534" s="2"/>
      <c r="P534" s="2"/>
      <c r="Q534" s="2">
        <v>2703.65</v>
      </c>
      <c r="R534" s="2">
        <v>3190.31</v>
      </c>
      <c r="S534" s="2">
        <v>2703.65</v>
      </c>
      <c r="T534" s="2">
        <v>3190.31</v>
      </c>
      <c r="U534" s="2"/>
      <c r="V534" s="40"/>
      <c r="W534" s="11">
        <v>2860.26</v>
      </c>
      <c r="X534" s="2">
        <v>3375.11</v>
      </c>
      <c r="Y534" s="11">
        <v>2860.26</v>
      </c>
      <c r="Z534" s="2">
        <v>3375.11</v>
      </c>
      <c r="AA534" s="2"/>
      <c r="AB534" s="2"/>
      <c r="AC534" s="2">
        <v>2860.26</v>
      </c>
      <c r="AD534" s="2">
        <v>3375.11</v>
      </c>
      <c r="AE534" s="2">
        <v>2860.26</v>
      </c>
      <c r="AF534" s="2">
        <v>3375.11</v>
      </c>
      <c r="AG534" s="2"/>
      <c r="AH534" s="40"/>
      <c r="AI534" s="11">
        <v>3481.9</v>
      </c>
      <c r="AJ534" s="2">
        <v>4108.6400000000003</v>
      </c>
      <c r="AK534" s="11">
        <v>3481.9</v>
      </c>
      <c r="AL534" s="2">
        <v>4108.6400000000003</v>
      </c>
      <c r="AM534" s="2"/>
      <c r="AN534" s="2"/>
      <c r="AO534" s="11" t="s">
        <v>508</v>
      </c>
    </row>
    <row r="535" spans="1:41" ht="18" customHeight="1" thickBot="1" x14ac:dyDescent="0.3">
      <c r="A535" s="335"/>
      <c r="B535" s="338"/>
      <c r="C535" s="26" t="s">
        <v>397</v>
      </c>
      <c r="D535" s="73" t="s">
        <v>4</v>
      </c>
      <c r="E535" s="2">
        <v>2622.59</v>
      </c>
      <c r="F535" s="2">
        <v>3094.66</v>
      </c>
      <c r="G535" s="2">
        <v>2622.59</v>
      </c>
      <c r="H535" s="2">
        <v>3094.66</v>
      </c>
      <c r="I535" s="2"/>
      <c r="J535" s="2"/>
      <c r="K535" s="11">
        <v>2703.65</v>
      </c>
      <c r="L535" s="2">
        <v>3190.31</v>
      </c>
      <c r="M535" s="11">
        <v>2703.65</v>
      </c>
      <c r="N535" s="2">
        <v>3190.31</v>
      </c>
      <c r="O535" s="2"/>
      <c r="P535" s="2"/>
      <c r="Q535" s="2">
        <v>2703.65</v>
      </c>
      <c r="R535" s="2">
        <v>3190.31</v>
      </c>
      <c r="S535" s="2">
        <v>2703.65</v>
      </c>
      <c r="T535" s="2">
        <v>3190.31</v>
      </c>
      <c r="U535" s="2"/>
      <c r="V535" s="40"/>
      <c r="W535" s="11">
        <v>2860.26</v>
      </c>
      <c r="X535" s="2">
        <v>3375.11</v>
      </c>
      <c r="Y535" s="11">
        <v>2860.26</v>
      </c>
      <c r="Z535" s="2">
        <v>3375.11</v>
      </c>
      <c r="AA535" s="2"/>
      <c r="AB535" s="2"/>
      <c r="AC535" s="2">
        <v>2860.26</v>
      </c>
      <c r="AD535" s="2">
        <v>3375.11</v>
      </c>
      <c r="AE535" s="2">
        <v>2860.26</v>
      </c>
      <c r="AF535" s="2">
        <v>3375.11</v>
      </c>
      <c r="AG535" s="2"/>
      <c r="AH535" s="40"/>
      <c r="AI535" s="11">
        <v>3481.9</v>
      </c>
      <c r="AJ535" s="2">
        <v>4108.6400000000003</v>
      </c>
      <c r="AK535" s="11">
        <v>3481.9</v>
      </c>
      <c r="AL535" s="2">
        <v>4108.6400000000003</v>
      </c>
      <c r="AM535" s="2"/>
      <c r="AN535" s="2"/>
      <c r="AO535" s="11" t="s">
        <v>508</v>
      </c>
    </row>
    <row r="536" spans="1:41" ht="18" customHeight="1" thickBot="1" x14ac:dyDescent="0.3">
      <c r="A536" s="335"/>
      <c r="B536" s="338"/>
      <c r="C536" s="26" t="s">
        <v>398</v>
      </c>
      <c r="D536" s="73" t="s">
        <v>4</v>
      </c>
      <c r="E536" s="2">
        <v>2622.59</v>
      </c>
      <c r="F536" s="2">
        <v>3094.66</v>
      </c>
      <c r="G536" s="2">
        <v>2622.59</v>
      </c>
      <c r="H536" s="2">
        <v>3094.66</v>
      </c>
      <c r="I536" s="2"/>
      <c r="J536" s="2"/>
      <c r="K536" s="11">
        <v>2703.65</v>
      </c>
      <c r="L536" s="2">
        <v>3190.31</v>
      </c>
      <c r="M536" s="11">
        <v>2703.65</v>
      </c>
      <c r="N536" s="2">
        <v>3190.31</v>
      </c>
      <c r="O536" s="2"/>
      <c r="P536" s="2"/>
      <c r="Q536" s="2">
        <v>2703.65</v>
      </c>
      <c r="R536" s="2">
        <v>3190.31</v>
      </c>
      <c r="S536" s="2">
        <v>2703.65</v>
      </c>
      <c r="T536" s="2">
        <v>3190.31</v>
      </c>
      <c r="U536" s="2"/>
      <c r="V536" s="40"/>
      <c r="W536" s="11">
        <v>2860.26</v>
      </c>
      <c r="X536" s="2">
        <v>3375.11</v>
      </c>
      <c r="Y536" s="11">
        <v>2860.26</v>
      </c>
      <c r="Z536" s="2">
        <v>3375.11</v>
      </c>
      <c r="AA536" s="2"/>
      <c r="AB536" s="2"/>
      <c r="AC536" s="2">
        <v>2860.26</v>
      </c>
      <c r="AD536" s="2">
        <v>3375.11</v>
      </c>
      <c r="AE536" s="2">
        <v>2860.26</v>
      </c>
      <c r="AF536" s="2">
        <v>3375.11</v>
      </c>
      <c r="AG536" s="2"/>
      <c r="AH536" s="40"/>
      <c r="AI536" s="11">
        <v>3481.9</v>
      </c>
      <c r="AJ536" s="2">
        <v>4108.6400000000003</v>
      </c>
      <c r="AK536" s="11">
        <v>3481.9</v>
      </c>
      <c r="AL536" s="2">
        <v>4108.6400000000003</v>
      </c>
      <c r="AM536" s="2"/>
      <c r="AN536" s="2"/>
      <c r="AO536" s="11" t="s">
        <v>508</v>
      </c>
    </row>
    <row r="537" spans="1:41" ht="18" customHeight="1" thickBot="1" x14ac:dyDescent="0.3">
      <c r="A537" s="335"/>
      <c r="B537" s="338"/>
      <c r="C537" s="26" t="s">
        <v>399</v>
      </c>
      <c r="D537" s="73" t="s">
        <v>4</v>
      </c>
      <c r="E537" s="2">
        <v>2622.59</v>
      </c>
      <c r="F537" s="2">
        <v>3094.66</v>
      </c>
      <c r="G537" s="2">
        <v>2622.59</v>
      </c>
      <c r="H537" s="2">
        <v>3094.66</v>
      </c>
      <c r="I537" s="2"/>
      <c r="J537" s="2"/>
      <c r="K537" s="11">
        <v>2703.65</v>
      </c>
      <c r="L537" s="2">
        <v>3190.31</v>
      </c>
      <c r="M537" s="11">
        <v>2703.65</v>
      </c>
      <c r="N537" s="2">
        <v>3190.31</v>
      </c>
      <c r="O537" s="2"/>
      <c r="P537" s="2"/>
      <c r="Q537" s="2">
        <v>2703.65</v>
      </c>
      <c r="R537" s="2">
        <v>3190.31</v>
      </c>
      <c r="S537" s="2">
        <v>2703.65</v>
      </c>
      <c r="T537" s="2">
        <v>3190.31</v>
      </c>
      <c r="U537" s="2"/>
      <c r="V537" s="40"/>
      <c r="W537" s="11">
        <v>2860.26</v>
      </c>
      <c r="X537" s="2">
        <v>3375.11</v>
      </c>
      <c r="Y537" s="11">
        <v>2860.26</v>
      </c>
      <c r="Z537" s="2">
        <v>3375.11</v>
      </c>
      <c r="AA537" s="2"/>
      <c r="AB537" s="2"/>
      <c r="AC537" s="2">
        <v>2860.26</v>
      </c>
      <c r="AD537" s="2">
        <v>3375.11</v>
      </c>
      <c r="AE537" s="2">
        <v>2860.26</v>
      </c>
      <c r="AF537" s="2">
        <v>3375.11</v>
      </c>
      <c r="AG537" s="2"/>
      <c r="AH537" s="40"/>
      <c r="AI537" s="11">
        <v>3481.9</v>
      </c>
      <c r="AJ537" s="2">
        <v>4108.6400000000003</v>
      </c>
      <c r="AK537" s="11">
        <v>3481.9</v>
      </c>
      <c r="AL537" s="2">
        <v>4108.6400000000003</v>
      </c>
      <c r="AM537" s="2"/>
      <c r="AN537" s="2"/>
      <c r="AO537" s="11" t="s">
        <v>508</v>
      </c>
    </row>
    <row r="538" spans="1:41" ht="18" customHeight="1" thickBot="1" x14ac:dyDescent="0.3">
      <c r="A538" s="335"/>
      <c r="B538" s="338"/>
      <c r="C538" s="26" t="s">
        <v>403</v>
      </c>
      <c r="D538" s="73" t="s">
        <v>4</v>
      </c>
      <c r="E538" s="2">
        <v>2622.59</v>
      </c>
      <c r="F538" s="2">
        <v>3094.66</v>
      </c>
      <c r="G538" s="2">
        <v>2622.59</v>
      </c>
      <c r="H538" s="2">
        <v>3094.66</v>
      </c>
      <c r="I538" s="2"/>
      <c r="J538" s="2"/>
      <c r="K538" s="11">
        <v>2703.65</v>
      </c>
      <c r="L538" s="2">
        <v>3190.31</v>
      </c>
      <c r="M538" s="11">
        <v>2703.65</v>
      </c>
      <c r="N538" s="2">
        <v>3190.31</v>
      </c>
      <c r="O538" s="2"/>
      <c r="P538" s="2"/>
      <c r="Q538" s="2">
        <v>2703.65</v>
      </c>
      <c r="R538" s="2">
        <v>3190.31</v>
      </c>
      <c r="S538" s="2">
        <v>2703.65</v>
      </c>
      <c r="T538" s="2">
        <v>3190.31</v>
      </c>
      <c r="U538" s="2"/>
      <c r="V538" s="40"/>
      <c r="W538" s="11">
        <v>2860.26</v>
      </c>
      <c r="X538" s="2">
        <v>3375.11</v>
      </c>
      <c r="Y538" s="11">
        <v>2860.26</v>
      </c>
      <c r="Z538" s="2">
        <v>3375.11</v>
      </c>
      <c r="AA538" s="2"/>
      <c r="AB538" s="2"/>
      <c r="AC538" s="2">
        <v>2860.26</v>
      </c>
      <c r="AD538" s="2">
        <v>3375.11</v>
      </c>
      <c r="AE538" s="2">
        <v>2860.26</v>
      </c>
      <c r="AF538" s="2">
        <v>3375.11</v>
      </c>
      <c r="AG538" s="2"/>
      <c r="AH538" s="40"/>
      <c r="AI538" s="11">
        <v>3481.9</v>
      </c>
      <c r="AJ538" s="2">
        <v>4108.6400000000003</v>
      </c>
      <c r="AK538" s="11">
        <v>3481.9</v>
      </c>
      <c r="AL538" s="2">
        <v>4108.6400000000003</v>
      </c>
      <c r="AM538" s="2"/>
      <c r="AN538" s="2"/>
      <c r="AO538" s="11" t="s">
        <v>508</v>
      </c>
    </row>
    <row r="539" spans="1:41" ht="18" customHeight="1" thickBot="1" x14ac:dyDescent="0.3">
      <c r="A539" s="335"/>
      <c r="B539" s="338"/>
      <c r="C539" s="26" t="s">
        <v>400</v>
      </c>
      <c r="D539" s="73" t="s">
        <v>4</v>
      </c>
      <c r="E539" s="2">
        <v>2622.59</v>
      </c>
      <c r="F539" s="2">
        <v>3094.66</v>
      </c>
      <c r="G539" s="2">
        <v>2622.59</v>
      </c>
      <c r="H539" s="2">
        <v>3094.66</v>
      </c>
      <c r="I539" s="2"/>
      <c r="J539" s="2"/>
      <c r="K539" s="11">
        <v>2703.65</v>
      </c>
      <c r="L539" s="2">
        <v>3190.31</v>
      </c>
      <c r="M539" s="11">
        <v>2703.65</v>
      </c>
      <c r="N539" s="2">
        <v>3190.31</v>
      </c>
      <c r="O539" s="2"/>
      <c r="P539" s="2"/>
      <c r="Q539" s="2">
        <v>2703.65</v>
      </c>
      <c r="R539" s="2">
        <v>3190.31</v>
      </c>
      <c r="S539" s="2">
        <v>2703.65</v>
      </c>
      <c r="T539" s="2">
        <v>3190.31</v>
      </c>
      <c r="U539" s="2"/>
      <c r="V539" s="40"/>
      <c r="W539" s="11">
        <v>2860.26</v>
      </c>
      <c r="X539" s="2">
        <v>3375.11</v>
      </c>
      <c r="Y539" s="11">
        <v>2860.26</v>
      </c>
      <c r="Z539" s="2">
        <v>3375.11</v>
      </c>
      <c r="AA539" s="2"/>
      <c r="AB539" s="2"/>
      <c r="AC539" s="2">
        <v>2860.26</v>
      </c>
      <c r="AD539" s="2">
        <v>3375.11</v>
      </c>
      <c r="AE539" s="2">
        <v>2860.26</v>
      </c>
      <c r="AF539" s="2">
        <v>3375.11</v>
      </c>
      <c r="AG539" s="2"/>
      <c r="AH539" s="40"/>
      <c r="AI539" s="11">
        <v>3481.9</v>
      </c>
      <c r="AJ539" s="2">
        <v>4108.6400000000003</v>
      </c>
      <c r="AK539" s="11">
        <v>3481.9</v>
      </c>
      <c r="AL539" s="2">
        <v>4108.6400000000003</v>
      </c>
      <c r="AM539" s="2"/>
      <c r="AN539" s="2"/>
      <c r="AO539" s="11" t="s">
        <v>508</v>
      </c>
    </row>
    <row r="540" spans="1:41" ht="18" customHeight="1" thickBot="1" x14ac:dyDescent="0.3">
      <c r="A540" s="335"/>
      <c r="B540" s="338"/>
      <c r="C540" s="26" t="s">
        <v>401</v>
      </c>
      <c r="D540" s="73" t="s">
        <v>4</v>
      </c>
      <c r="E540" s="2">
        <v>2622.59</v>
      </c>
      <c r="F540" s="2">
        <v>3094.66</v>
      </c>
      <c r="G540" s="2">
        <v>2622.59</v>
      </c>
      <c r="H540" s="2">
        <v>3094.66</v>
      </c>
      <c r="I540" s="2"/>
      <c r="J540" s="2"/>
      <c r="K540" s="11">
        <v>2703.65</v>
      </c>
      <c r="L540" s="2">
        <v>3190.31</v>
      </c>
      <c r="M540" s="11">
        <v>2703.65</v>
      </c>
      <c r="N540" s="2">
        <v>3190.31</v>
      </c>
      <c r="O540" s="2"/>
      <c r="P540" s="2"/>
      <c r="Q540" s="2">
        <v>2703.65</v>
      </c>
      <c r="R540" s="2">
        <v>3190.31</v>
      </c>
      <c r="S540" s="2">
        <v>2703.65</v>
      </c>
      <c r="T540" s="2">
        <v>3190.31</v>
      </c>
      <c r="U540" s="2"/>
      <c r="V540" s="40"/>
      <c r="W540" s="11">
        <v>2860.26</v>
      </c>
      <c r="X540" s="2">
        <v>3375.11</v>
      </c>
      <c r="Y540" s="11">
        <v>2860.26</v>
      </c>
      <c r="Z540" s="2">
        <v>3375.11</v>
      </c>
      <c r="AA540" s="2"/>
      <c r="AB540" s="2"/>
      <c r="AC540" s="2">
        <v>2860.26</v>
      </c>
      <c r="AD540" s="2">
        <v>3375.11</v>
      </c>
      <c r="AE540" s="2">
        <v>2860.26</v>
      </c>
      <c r="AF540" s="2">
        <v>3375.11</v>
      </c>
      <c r="AG540" s="2"/>
      <c r="AH540" s="40"/>
      <c r="AI540" s="11">
        <v>3481.9</v>
      </c>
      <c r="AJ540" s="2">
        <v>4108.6400000000003</v>
      </c>
      <c r="AK540" s="11">
        <v>3481.9</v>
      </c>
      <c r="AL540" s="2">
        <v>4108.6400000000003</v>
      </c>
      <c r="AM540" s="2"/>
      <c r="AN540" s="2"/>
      <c r="AO540" s="11" t="s">
        <v>508</v>
      </c>
    </row>
    <row r="541" spans="1:41" ht="18" customHeight="1" thickBot="1" x14ac:dyDescent="0.3">
      <c r="A541" s="336"/>
      <c r="B541" s="339"/>
      <c r="C541" s="26" t="s">
        <v>402</v>
      </c>
      <c r="D541" s="73" t="s">
        <v>4</v>
      </c>
      <c r="E541" s="2">
        <v>2622.59</v>
      </c>
      <c r="F541" s="2">
        <v>3094.66</v>
      </c>
      <c r="G541" s="2">
        <v>2622.59</v>
      </c>
      <c r="H541" s="2">
        <v>3094.66</v>
      </c>
      <c r="I541" s="2"/>
      <c r="J541" s="2"/>
      <c r="K541" s="11">
        <v>2703.65</v>
      </c>
      <c r="L541" s="2">
        <v>3190.31</v>
      </c>
      <c r="M541" s="11">
        <v>2703.65</v>
      </c>
      <c r="N541" s="2">
        <v>3190.31</v>
      </c>
      <c r="O541" s="2"/>
      <c r="P541" s="2"/>
      <c r="Q541" s="2">
        <v>2703.65</v>
      </c>
      <c r="R541" s="2">
        <v>3190.31</v>
      </c>
      <c r="S541" s="2">
        <v>2703.65</v>
      </c>
      <c r="T541" s="2">
        <v>3190.31</v>
      </c>
      <c r="U541" s="2"/>
      <c r="V541" s="40"/>
      <c r="W541" s="11">
        <v>2860.26</v>
      </c>
      <c r="X541" s="2">
        <v>3375.11</v>
      </c>
      <c r="Y541" s="11">
        <v>2860.26</v>
      </c>
      <c r="Z541" s="2">
        <v>3375.11</v>
      </c>
      <c r="AA541" s="2"/>
      <c r="AB541" s="2"/>
      <c r="AC541" s="2">
        <v>2860.26</v>
      </c>
      <c r="AD541" s="2">
        <v>3375.11</v>
      </c>
      <c r="AE541" s="2">
        <v>2860.26</v>
      </c>
      <c r="AF541" s="2">
        <v>3375.11</v>
      </c>
      <c r="AG541" s="2"/>
      <c r="AH541" s="40"/>
      <c r="AI541" s="11">
        <v>3481.9</v>
      </c>
      <c r="AJ541" s="2">
        <v>4108.6400000000003</v>
      </c>
      <c r="AK541" s="11">
        <v>3481.9</v>
      </c>
      <c r="AL541" s="2">
        <v>4108.6400000000003</v>
      </c>
      <c r="AM541" s="2"/>
      <c r="AN541" s="2"/>
      <c r="AO541" s="11" t="s">
        <v>508</v>
      </c>
    </row>
    <row r="542" spans="1:41" ht="113.25" customHeight="1" thickBot="1" x14ac:dyDescent="0.3">
      <c r="A542" s="334">
        <v>44</v>
      </c>
      <c r="B542" s="337" t="s">
        <v>2</v>
      </c>
      <c r="C542" s="334" t="s">
        <v>1</v>
      </c>
      <c r="D542" s="78" t="s">
        <v>542</v>
      </c>
      <c r="E542" s="24">
        <v>2926.47</v>
      </c>
      <c r="F542" s="24"/>
      <c r="G542" s="24">
        <v>2926.47</v>
      </c>
      <c r="H542" s="24"/>
      <c r="I542" s="24">
        <v>3055.21</v>
      </c>
      <c r="J542" s="24"/>
      <c r="K542" s="24">
        <v>3016.66</v>
      </c>
      <c r="L542" s="24"/>
      <c r="M542" s="24">
        <v>3016.66</v>
      </c>
      <c r="N542" s="24"/>
      <c r="O542" s="24">
        <v>3105.35</v>
      </c>
      <c r="P542" s="24"/>
      <c r="Q542" s="24"/>
      <c r="R542" s="24"/>
      <c r="S542" s="24"/>
      <c r="T542" s="24"/>
      <c r="U542" s="24"/>
      <c r="V542" s="40"/>
      <c r="W542" s="24"/>
      <c r="X542" s="24"/>
      <c r="Y542" s="24"/>
      <c r="Z542" s="24"/>
      <c r="AA542" s="24"/>
      <c r="AB542" s="24"/>
      <c r="AC542" s="24"/>
      <c r="AD542" s="24"/>
      <c r="AE542" s="24"/>
      <c r="AF542" s="24"/>
      <c r="AG542" s="24"/>
      <c r="AH542" s="40"/>
      <c r="AI542" s="24"/>
      <c r="AJ542" s="24"/>
      <c r="AK542" s="24"/>
      <c r="AL542" s="24"/>
      <c r="AM542" s="24"/>
      <c r="AN542" s="24"/>
      <c r="AO542" s="124" t="s">
        <v>546</v>
      </c>
    </row>
    <row r="543" spans="1:41" ht="36.75" customHeight="1" thickBot="1" x14ac:dyDescent="0.3">
      <c r="A543" s="335"/>
      <c r="B543" s="338"/>
      <c r="C543" s="336"/>
      <c r="D543" s="73" t="s">
        <v>0</v>
      </c>
      <c r="E543" s="2">
        <v>2654.38</v>
      </c>
      <c r="F543" s="2">
        <v>2654.38</v>
      </c>
      <c r="G543" s="2"/>
      <c r="H543" s="2"/>
      <c r="I543" s="2"/>
      <c r="J543" s="2"/>
      <c r="K543" s="11">
        <v>2763.25</v>
      </c>
      <c r="L543" s="11">
        <v>2763.25</v>
      </c>
      <c r="M543" s="2"/>
      <c r="N543" s="2"/>
      <c r="O543" s="2"/>
      <c r="P543" s="2"/>
      <c r="Q543" s="2">
        <v>2763.25</v>
      </c>
      <c r="R543" s="2">
        <v>2763.25</v>
      </c>
      <c r="S543" s="2"/>
      <c r="T543" s="2"/>
      <c r="U543" s="2"/>
      <c r="V543" s="40"/>
      <c r="W543" s="11">
        <v>2887.01</v>
      </c>
      <c r="X543" s="11">
        <v>2887.01</v>
      </c>
      <c r="Y543" s="2"/>
      <c r="Z543" s="2"/>
      <c r="AA543" s="2"/>
      <c r="AB543" s="2"/>
      <c r="AC543" s="2">
        <v>2887.01</v>
      </c>
      <c r="AD543" s="2">
        <v>2887.01</v>
      </c>
      <c r="AE543" s="2"/>
      <c r="AF543" s="2"/>
      <c r="AG543" s="2"/>
      <c r="AH543" s="40"/>
      <c r="AI543" s="11">
        <v>3469.88</v>
      </c>
      <c r="AJ543" s="11">
        <v>3469.88</v>
      </c>
      <c r="AK543" s="2"/>
      <c r="AL543" s="2"/>
      <c r="AM543" s="2"/>
      <c r="AN543" s="2"/>
      <c r="AO543" s="11" t="s">
        <v>523</v>
      </c>
    </row>
    <row r="544" spans="1:41" ht="36.75" customHeight="1" thickBot="1" x14ac:dyDescent="0.3">
      <c r="A544" s="335"/>
      <c r="B544" s="338"/>
      <c r="C544" s="60" t="s">
        <v>404</v>
      </c>
      <c r="D544" s="73" t="s">
        <v>0</v>
      </c>
      <c r="E544" s="2">
        <v>2654.38</v>
      </c>
      <c r="F544" s="2">
        <v>2654.38</v>
      </c>
      <c r="G544" s="2"/>
      <c r="H544" s="2"/>
      <c r="I544" s="2"/>
      <c r="J544" s="2"/>
      <c r="K544" s="11">
        <v>2763.25</v>
      </c>
      <c r="L544" s="11">
        <v>2763.25</v>
      </c>
      <c r="M544" s="2"/>
      <c r="N544" s="2"/>
      <c r="O544" s="2"/>
      <c r="P544" s="2"/>
      <c r="Q544" s="2">
        <v>2763.25</v>
      </c>
      <c r="R544" s="2">
        <v>2763.25</v>
      </c>
      <c r="S544" s="2"/>
      <c r="T544" s="2"/>
      <c r="U544" s="2"/>
      <c r="V544" s="40"/>
      <c r="W544" s="11">
        <v>2887.01</v>
      </c>
      <c r="X544" s="11">
        <v>2887.01</v>
      </c>
      <c r="Y544" s="2"/>
      <c r="Z544" s="2"/>
      <c r="AA544" s="2"/>
      <c r="AB544" s="2"/>
      <c r="AC544" s="2">
        <v>2887.01</v>
      </c>
      <c r="AD544" s="2">
        <v>2887.01</v>
      </c>
      <c r="AE544" s="2"/>
      <c r="AF544" s="2"/>
      <c r="AG544" s="2"/>
      <c r="AH544" s="40"/>
      <c r="AI544" s="11">
        <v>3469.88</v>
      </c>
      <c r="AJ544" s="11">
        <v>3469.88</v>
      </c>
      <c r="AK544" s="2"/>
      <c r="AL544" s="2"/>
      <c r="AM544" s="2"/>
      <c r="AN544" s="2"/>
      <c r="AO544" s="11" t="s">
        <v>523</v>
      </c>
    </row>
    <row r="545" spans="1:41" ht="36.75" customHeight="1" thickBot="1" x14ac:dyDescent="0.3">
      <c r="A545" s="336"/>
      <c r="B545" s="339"/>
      <c r="C545" s="61" t="s">
        <v>405</v>
      </c>
      <c r="D545" s="73" t="s">
        <v>0</v>
      </c>
      <c r="E545" s="2">
        <v>2654.38</v>
      </c>
      <c r="F545" s="2">
        <v>2654.38</v>
      </c>
      <c r="G545" s="2"/>
      <c r="H545" s="2"/>
      <c r="I545" s="2"/>
      <c r="J545" s="2"/>
      <c r="K545" s="11">
        <v>2763.25</v>
      </c>
      <c r="L545" s="11">
        <v>2763.25</v>
      </c>
      <c r="M545" s="2"/>
      <c r="N545" s="2"/>
      <c r="O545" s="2"/>
      <c r="P545" s="2"/>
      <c r="Q545" s="2">
        <v>2763.25</v>
      </c>
      <c r="R545" s="2">
        <v>2763.25</v>
      </c>
      <c r="S545" s="2"/>
      <c r="T545" s="2"/>
      <c r="U545" s="2"/>
      <c r="V545" s="40"/>
      <c r="W545" s="11">
        <v>2887.01</v>
      </c>
      <c r="X545" s="11">
        <v>2887.01</v>
      </c>
      <c r="Y545" s="2"/>
      <c r="Z545" s="2"/>
      <c r="AA545" s="2"/>
      <c r="AB545" s="2"/>
      <c r="AC545" s="2">
        <v>2887.01</v>
      </c>
      <c r="AD545" s="2">
        <v>2887.01</v>
      </c>
      <c r="AE545" s="2"/>
      <c r="AF545" s="2"/>
      <c r="AG545" s="2"/>
      <c r="AH545" s="40"/>
      <c r="AI545" s="11">
        <v>3469.88</v>
      </c>
      <c r="AJ545" s="11">
        <v>3469.88</v>
      </c>
      <c r="AK545" s="2"/>
      <c r="AL545" s="2"/>
      <c r="AM545" s="2"/>
      <c r="AN545" s="2"/>
      <c r="AO545" s="11" t="s">
        <v>523</v>
      </c>
    </row>
    <row r="546" spans="1:41" ht="18" customHeight="1" x14ac:dyDescent="0.25">
      <c r="A546" s="325" t="s">
        <v>227</v>
      </c>
      <c r="B546" s="325"/>
      <c r="C546" s="325"/>
      <c r="D546" s="325"/>
      <c r="E546" s="68"/>
      <c r="F546" s="68"/>
      <c r="G546" s="68"/>
      <c r="H546" s="68"/>
      <c r="I546" s="68"/>
      <c r="J546" s="68"/>
      <c r="K546" s="62"/>
      <c r="L546" s="62"/>
      <c r="M546" s="62"/>
      <c r="N546" s="62"/>
      <c r="O546" s="68"/>
      <c r="P546" s="68"/>
      <c r="Q546" s="68"/>
      <c r="R546" s="68"/>
      <c r="S546" s="68"/>
      <c r="T546" s="68"/>
      <c r="U546" s="68"/>
      <c r="V546" s="68"/>
      <c r="W546" s="62"/>
      <c r="X546" s="62"/>
      <c r="Y546" s="62"/>
      <c r="Z546" s="62"/>
      <c r="AA546" s="68"/>
      <c r="AB546" s="68"/>
      <c r="AC546" s="68"/>
      <c r="AD546" s="68"/>
      <c r="AE546" s="68"/>
      <c r="AF546" s="68"/>
      <c r="AG546" s="68"/>
      <c r="AH546" s="68"/>
      <c r="AI546" s="62"/>
      <c r="AJ546" s="62"/>
      <c r="AK546" s="62"/>
      <c r="AL546" s="62"/>
      <c r="AM546" s="68"/>
      <c r="AN546" s="68"/>
      <c r="AO546" s="62"/>
    </row>
    <row r="547" spans="1:41" x14ac:dyDescent="0.25">
      <c r="A547" s="62"/>
      <c r="B547" s="62"/>
      <c r="C547" s="67"/>
      <c r="D547" s="89"/>
      <c r="E547" s="68"/>
      <c r="F547" s="68"/>
      <c r="G547" s="68"/>
      <c r="H547" s="68"/>
      <c r="I547" s="68"/>
      <c r="J547" s="68"/>
      <c r="K547" s="62"/>
      <c r="L547" s="62"/>
      <c r="M547" s="62"/>
      <c r="N547" s="62"/>
      <c r="O547" s="68"/>
      <c r="P547" s="68"/>
      <c r="Q547" s="68"/>
      <c r="R547" s="68"/>
      <c r="S547" s="68"/>
      <c r="T547" s="68"/>
      <c r="U547" s="68"/>
      <c r="V547" s="68"/>
      <c r="W547" s="62"/>
      <c r="X547" s="62"/>
      <c r="Y547" s="62"/>
      <c r="Z547" s="62"/>
      <c r="AA547" s="68"/>
      <c r="AB547" s="68"/>
      <c r="AC547" s="68"/>
      <c r="AD547" s="68"/>
      <c r="AE547" s="68"/>
      <c r="AF547" s="68"/>
      <c r="AG547" s="68"/>
      <c r="AH547" s="68"/>
      <c r="AI547" s="62"/>
      <c r="AJ547" s="62"/>
      <c r="AK547" s="62"/>
      <c r="AL547" s="62"/>
      <c r="AM547" s="68"/>
      <c r="AN547" s="68"/>
      <c r="AO547" s="62"/>
    </row>
    <row r="548" spans="1:41" ht="16.5" thickBot="1" x14ac:dyDescent="0.3">
      <c r="C548" s="63" t="s">
        <v>622</v>
      </c>
    </row>
    <row r="549" spans="1:41" ht="16.5" thickBot="1" x14ac:dyDescent="0.3">
      <c r="B549" s="326" t="s">
        <v>610</v>
      </c>
      <c r="C549" s="329" t="s">
        <v>611</v>
      </c>
      <c r="D549" s="332" t="s">
        <v>612</v>
      </c>
      <c r="E549" s="333"/>
    </row>
    <row r="550" spans="1:41" x14ac:dyDescent="0.25">
      <c r="B550" s="327"/>
      <c r="C550" s="330"/>
      <c r="D550" s="329" t="s">
        <v>613</v>
      </c>
      <c r="E550" s="126"/>
    </row>
    <row r="551" spans="1:41" x14ac:dyDescent="0.25">
      <c r="B551" s="327"/>
      <c r="C551" s="330"/>
      <c r="D551" s="330"/>
      <c r="E551" s="127"/>
    </row>
    <row r="552" spans="1:41" ht="79.5" thickBot="1" x14ac:dyDescent="0.3">
      <c r="B552" s="328"/>
      <c r="C552" s="331"/>
      <c r="D552" s="331"/>
      <c r="E552" s="128" t="s">
        <v>614</v>
      </c>
    </row>
    <row r="553" spans="1:41" ht="16.5" thickBot="1" x14ac:dyDescent="0.3">
      <c r="B553" s="133"/>
      <c r="C553" s="319" t="s">
        <v>615</v>
      </c>
      <c r="D553" s="320"/>
      <c r="E553" s="321"/>
    </row>
    <row r="554" spans="1:41" ht="16.5" thickBot="1" x14ac:dyDescent="0.3">
      <c r="B554" s="129"/>
      <c r="C554" s="319" t="s">
        <v>616</v>
      </c>
      <c r="D554" s="320"/>
      <c r="E554" s="321"/>
    </row>
    <row r="555" spans="1:41" ht="16.5" thickBot="1" x14ac:dyDescent="0.3">
      <c r="B555" s="322"/>
      <c r="C555" s="130" t="s">
        <v>617</v>
      </c>
      <c r="D555" s="130"/>
      <c r="E555" s="130"/>
    </row>
    <row r="556" spans="1:41" ht="32.25" thickBot="1" x14ac:dyDescent="0.3">
      <c r="B556" s="323"/>
      <c r="C556" s="130" t="s">
        <v>618</v>
      </c>
      <c r="D556" s="128">
        <v>1197.42</v>
      </c>
      <c r="E556" s="128">
        <v>1197.42</v>
      </c>
    </row>
    <row r="557" spans="1:41" ht="19.5" thickBot="1" x14ac:dyDescent="0.3">
      <c r="B557" s="324"/>
      <c r="C557" s="130" t="s">
        <v>619</v>
      </c>
      <c r="D557" s="128">
        <v>28.08</v>
      </c>
      <c r="E557" s="128">
        <v>28.58</v>
      </c>
    </row>
    <row r="558" spans="1:41" ht="32.25" thickBot="1" x14ac:dyDescent="0.3">
      <c r="B558" s="322"/>
      <c r="C558" s="131" t="s">
        <v>620</v>
      </c>
      <c r="D558" s="132"/>
      <c r="E558" s="132"/>
    </row>
    <row r="559" spans="1:41" ht="32.25" thickBot="1" x14ac:dyDescent="0.3">
      <c r="B559" s="323"/>
      <c r="C559" s="130" t="s">
        <v>618</v>
      </c>
      <c r="D559" s="128">
        <v>1412.96</v>
      </c>
      <c r="E559" s="128">
        <v>1412.96</v>
      </c>
    </row>
    <row r="560" spans="1:41" ht="19.5" thickBot="1" x14ac:dyDescent="0.3">
      <c r="B560" s="324"/>
      <c r="C560" s="130" t="s">
        <v>619</v>
      </c>
      <c r="D560" s="128">
        <v>33.130000000000003</v>
      </c>
      <c r="E560" s="128">
        <v>33.72</v>
      </c>
    </row>
    <row r="561" spans="2:5" ht="16.5" thickBot="1" x14ac:dyDescent="0.3">
      <c r="B561" s="129"/>
      <c r="C561" s="319" t="s">
        <v>621</v>
      </c>
      <c r="D561" s="320"/>
      <c r="E561" s="321"/>
    </row>
    <row r="562" spans="2:5" ht="16.5" thickBot="1" x14ac:dyDescent="0.3">
      <c r="B562" s="322"/>
      <c r="C562" s="130" t="s">
        <v>617</v>
      </c>
      <c r="D562" s="130"/>
      <c r="E562" s="130"/>
    </row>
    <row r="563" spans="2:5" ht="32.25" thickBot="1" x14ac:dyDescent="0.3">
      <c r="B563" s="323"/>
      <c r="C563" s="130" t="s">
        <v>618</v>
      </c>
      <c r="D563" s="128">
        <v>1271.01</v>
      </c>
      <c r="E563" s="128">
        <v>1271.01</v>
      </c>
    </row>
    <row r="564" spans="2:5" ht="19.5" thickBot="1" x14ac:dyDescent="0.3">
      <c r="B564" s="324"/>
      <c r="C564" s="130" t="s">
        <v>619</v>
      </c>
      <c r="D564" s="128">
        <v>28.08</v>
      </c>
      <c r="E564" s="128">
        <v>28.58</v>
      </c>
    </row>
    <row r="565" spans="2:5" ht="32.25" thickBot="1" x14ac:dyDescent="0.3">
      <c r="B565" s="322"/>
      <c r="C565" s="131" t="s">
        <v>620</v>
      </c>
      <c r="D565" s="132"/>
      <c r="E565" s="132"/>
    </row>
    <row r="566" spans="2:5" ht="32.25" thickBot="1" x14ac:dyDescent="0.3">
      <c r="B566" s="323"/>
      <c r="C566" s="130" t="s">
        <v>618</v>
      </c>
      <c r="D566" s="128">
        <v>1499.79</v>
      </c>
      <c r="E566" s="128">
        <v>1499.79</v>
      </c>
    </row>
    <row r="567" spans="2:5" ht="19.5" thickBot="1" x14ac:dyDescent="0.3">
      <c r="B567" s="324"/>
      <c r="C567" s="130" t="s">
        <v>619</v>
      </c>
      <c r="D567" s="128">
        <v>33.130000000000003</v>
      </c>
      <c r="E567" s="128">
        <v>33.72</v>
      </c>
    </row>
  </sheetData>
  <customSheetViews>
    <customSheetView guid="{477A7E1F-E20E-45DD-A1F3-50FEC88C40FB}" state="hidden" topLeftCell="A40">
      <selection activeCell="M143" sqref="M143:N144"/>
      <pageMargins left="0.7" right="0.7" top="0.75" bottom="0.75" header="0.3" footer="0.3"/>
    </customSheetView>
    <customSheetView guid="{7B07FBF9-A2DE-441E-B747-9FA4CE3BC845}" state="hidden" topLeftCell="A40">
      <selection activeCell="M143" sqref="M143:N144"/>
      <pageMargins left="0.7" right="0.7" top="0.75" bottom="0.75" header="0.3" footer="0.3"/>
    </customSheetView>
    <customSheetView guid="{6308F87B-0360-487C-A02D-2C832B5EB6F5}" state="hidden" topLeftCell="A40">
      <selection activeCell="M143" sqref="M143:N144"/>
      <pageMargins left="0.7" right="0.7" top="0.75" bottom="0.75" header="0.3" footer="0.3"/>
    </customSheetView>
    <customSheetView guid="{478C4D4E-A371-431C-8E7D-27F62DC96F67}" state="hidden" topLeftCell="A40">
      <selection activeCell="M143" sqref="M143:N144"/>
      <pageMargins left="0.7" right="0.7" top="0.75" bottom="0.75" header="0.3" footer="0.3"/>
    </customSheetView>
    <customSheetView guid="{DEF9D865-92FD-44DC-A752-3A35B82810B4}" state="hidden" topLeftCell="A40">
      <selection activeCell="M143" sqref="M143:N144"/>
      <pageMargins left="0.7" right="0.7" top="0.75" bottom="0.75" header="0.3" footer="0.3"/>
    </customSheetView>
    <customSheetView guid="{14711572-3E47-44A9-ADDD-237FBC8600E2}" state="hidden" topLeftCell="A40">
      <selection activeCell="M143" sqref="M143:N144"/>
      <pageMargins left="0.7" right="0.7" top="0.75" bottom="0.75" header="0.3" footer="0.3"/>
    </customSheetView>
    <customSheetView guid="{CA8C98B1-D60F-4E2F-B115-70440B1CB41B}" state="hidden" topLeftCell="A40">
      <selection activeCell="M143" sqref="M143:N144"/>
      <pageMargins left="0.7" right="0.7" top="0.75" bottom="0.75" header="0.3" footer="0.3"/>
    </customSheetView>
    <customSheetView guid="{D61DCD62-77F7-48D4-8196-D6CBDCD087B4}" state="hidden" topLeftCell="A40">
      <selection activeCell="M143" sqref="M143:N144"/>
      <pageMargins left="0.7" right="0.7" top="0.75" bottom="0.75" header="0.3" footer="0.3"/>
    </customSheetView>
    <customSheetView guid="{B46757BA-EB9D-4774-9772-52BDA75C498C}" state="hidden" topLeftCell="A40">
      <selection activeCell="M143" sqref="M143:N144"/>
      <pageMargins left="0.7" right="0.7" top="0.75" bottom="0.75" header="0.3" footer="0.3"/>
    </customSheetView>
    <customSheetView guid="{F0D710D6-4C35-4DC9-8BC8-01CE7EC30DFC}" state="hidden" topLeftCell="A40">
      <selection activeCell="M143" sqref="M143:N144"/>
      <pageMargins left="0.7" right="0.7" top="0.75" bottom="0.75" header="0.3" footer="0.3"/>
    </customSheetView>
    <customSheetView guid="{63B0F5F1-C927-493D-B7BD-11EF564D3175}" state="hidden" topLeftCell="A40">
      <selection activeCell="M143" sqref="M143:N144"/>
      <pageMargins left="0.7" right="0.7" top="0.75" bottom="0.75" header="0.3" footer="0.3"/>
    </customSheetView>
    <customSheetView guid="{0EB221EC-6E52-4428-8AD6-BC814CFD3A7C}" state="hidden" topLeftCell="A40">
      <selection activeCell="M143" sqref="M143:N144"/>
      <pageMargins left="0.7" right="0.7" top="0.75" bottom="0.75" header="0.3" footer="0.3"/>
    </customSheetView>
    <customSheetView guid="{0F3B9C26-2F86-46A3-8A62-3A362D9BF462}" state="hidden" topLeftCell="A40">
      <selection activeCell="M143" sqref="M143:N144"/>
      <pageMargins left="0.7" right="0.7" top="0.75" bottom="0.75" header="0.3" footer="0.3"/>
    </customSheetView>
    <customSheetView guid="{6D2F914C-6E0A-4215-81D6-BBFC34B35A80}" state="hidden" topLeftCell="A40">
      <selection activeCell="M143" sqref="M143:N144"/>
      <pageMargins left="0.7" right="0.7" top="0.75" bottom="0.75" header="0.3" footer="0.3"/>
    </customSheetView>
  </customSheetViews>
  <mergeCells count="248">
    <mergeCell ref="B2:AO2"/>
    <mergeCell ref="A4:A7"/>
    <mergeCell ref="B4:B7"/>
    <mergeCell ref="C4:C7"/>
    <mergeCell ref="D4:D7"/>
    <mergeCell ref="E4:J4"/>
    <mergeCell ref="K4:P4"/>
    <mergeCell ref="Q4:V4"/>
    <mergeCell ref="W4:AB4"/>
    <mergeCell ref="AC4:AH4"/>
    <mergeCell ref="AI4:AN4"/>
    <mergeCell ref="AO4:AO7"/>
    <mergeCell ref="E5:F5"/>
    <mergeCell ref="G5:H5"/>
    <mergeCell ref="I5:J5"/>
    <mergeCell ref="K5:L5"/>
    <mergeCell ref="M5:N5"/>
    <mergeCell ref="O5:P5"/>
    <mergeCell ref="Q5:R5"/>
    <mergeCell ref="S5:T5"/>
    <mergeCell ref="AG5:AH5"/>
    <mergeCell ref="AI5:AJ5"/>
    <mergeCell ref="AK5:AL5"/>
    <mergeCell ref="AM5:AN5"/>
    <mergeCell ref="E6:F6"/>
    <mergeCell ref="G6:H6"/>
    <mergeCell ref="I6:J6"/>
    <mergeCell ref="K6:L6"/>
    <mergeCell ref="M6:N6"/>
    <mergeCell ref="O6:P6"/>
    <mergeCell ref="U5:V5"/>
    <mergeCell ref="W5:X5"/>
    <mergeCell ref="Y5:Z5"/>
    <mergeCell ref="Q6:R6"/>
    <mergeCell ref="S6:T6"/>
    <mergeCell ref="U6:V6"/>
    <mergeCell ref="W6:X6"/>
    <mergeCell ref="Y6:Z6"/>
    <mergeCell ref="AA5:AB5"/>
    <mergeCell ref="AC5:AD5"/>
    <mergeCell ref="AE5:AF5"/>
    <mergeCell ref="AC6:AD6"/>
    <mergeCell ref="AE6:AF6"/>
    <mergeCell ref="AG6:AH6"/>
    <mergeCell ref="AI6:AJ6"/>
    <mergeCell ref="AK6:AL6"/>
    <mergeCell ref="AM6:AN6"/>
    <mergeCell ref="AA6:AB6"/>
    <mergeCell ref="A24:A32"/>
    <mergeCell ref="B24:B32"/>
    <mergeCell ref="C24:C32"/>
    <mergeCell ref="A33:A36"/>
    <mergeCell ref="B33:B36"/>
    <mergeCell ref="C33:C36"/>
    <mergeCell ref="A8:A13"/>
    <mergeCell ref="B8:B13"/>
    <mergeCell ref="C8:C13"/>
    <mergeCell ref="A14:A23"/>
    <mergeCell ref="B14:B23"/>
    <mergeCell ref="C14:C23"/>
    <mergeCell ref="A119:A147"/>
    <mergeCell ref="B119:B147"/>
    <mergeCell ref="C119:C147"/>
    <mergeCell ref="A148:A153"/>
    <mergeCell ref="B148:B153"/>
    <mergeCell ref="C148:C149"/>
    <mergeCell ref="C151:C152"/>
    <mergeCell ref="A37:A96"/>
    <mergeCell ref="B37:B96"/>
    <mergeCell ref="C37:C96"/>
    <mergeCell ref="A97:A118"/>
    <mergeCell ref="B97:B118"/>
    <mergeCell ref="C97:C118"/>
    <mergeCell ref="A170:A173"/>
    <mergeCell ref="B170:B173"/>
    <mergeCell ref="C170:C172"/>
    <mergeCell ref="A174:A177"/>
    <mergeCell ref="B174:B177"/>
    <mergeCell ref="C175:C176"/>
    <mergeCell ref="A154:A165"/>
    <mergeCell ref="B154:B165"/>
    <mergeCell ref="C154:C155"/>
    <mergeCell ref="C156:C157"/>
    <mergeCell ref="A167:A169"/>
    <mergeCell ref="B167:B169"/>
    <mergeCell ref="C168:C169"/>
    <mergeCell ref="A178:A196"/>
    <mergeCell ref="B178:B196"/>
    <mergeCell ref="C178:C183"/>
    <mergeCell ref="A197:A211"/>
    <mergeCell ref="B197:B211"/>
    <mergeCell ref="C198:C199"/>
    <mergeCell ref="C200:C201"/>
    <mergeCell ref="C203:C204"/>
    <mergeCell ref="C206:C207"/>
    <mergeCell ref="C209:C211"/>
    <mergeCell ref="A212:A232"/>
    <mergeCell ref="B212:B232"/>
    <mergeCell ref="C212:C216"/>
    <mergeCell ref="C217:C218"/>
    <mergeCell ref="C219:C220"/>
    <mergeCell ref="C222:C223"/>
    <mergeCell ref="C224:C225"/>
    <mergeCell ref="C226:C227"/>
    <mergeCell ref="C229:C230"/>
    <mergeCell ref="A248:A260"/>
    <mergeCell ref="B248:B260"/>
    <mergeCell ref="C248:C251"/>
    <mergeCell ref="C259:C260"/>
    <mergeCell ref="A261:A275"/>
    <mergeCell ref="B261:B275"/>
    <mergeCell ref="C261:C265"/>
    <mergeCell ref="C268:C269"/>
    <mergeCell ref="A233:A239"/>
    <mergeCell ref="B233:B239"/>
    <mergeCell ref="C233:C235"/>
    <mergeCell ref="C236:C237"/>
    <mergeCell ref="A240:A247"/>
    <mergeCell ref="B240:B247"/>
    <mergeCell ref="A276:A293"/>
    <mergeCell ref="B276:B293"/>
    <mergeCell ref="C276:C280"/>
    <mergeCell ref="C281:C282"/>
    <mergeCell ref="C283:C284"/>
    <mergeCell ref="C285:C286"/>
    <mergeCell ref="C287:C288"/>
    <mergeCell ref="C289:C290"/>
    <mergeCell ref="C291:C292"/>
    <mergeCell ref="C314:C315"/>
    <mergeCell ref="C316:C317"/>
    <mergeCell ref="A318:A323"/>
    <mergeCell ref="B318:B323"/>
    <mergeCell ref="C318:C319"/>
    <mergeCell ref="A324:A326"/>
    <mergeCell ref="B324:B326"/>
    <mergeCell ref="C324:C326"/>
    <mergeCell ref="A295:A317"/>
    <mergeCell ref="B295:B317"/>
    <mergeCell ref="C295:C299"/>
    <mergeCell ref="C300:C301"/>
    <mergeCell ref="C302:C303"/>
    <mergeCell ref="C304:C305"/>
    <mergeCell ref="C306:C307"/>
    <mergeCell ref="C308:C309"/>
    <mergeCell ref="C310:C311"/>
    <mergeCell ref="C312:C313"/>
    <mergeCell ref="A350:A373"/>
    <mergeCell ref="B350:B373"/>
    <mergeCell ref="C350:C353"/>
    <mergeCell ref="C354:C355"/>
    <mergeCell ref="C356:C358"/>
    <mergeCell ref="C362:C364"/>
    <mergeCell ref="C368:C370"/>
    <mergeCell ref="C371:C373"/>
    <mergeCell ref="A327:A337"/>
    <mergeCell ref="B327:B337"/>
    <mergeCell ref="C327:C328"/>
    <mergeCell ref="C329:C330"/>
    <mergeCell ref="C336:C337"/>
    <mergeCell ref="A338:A349"/>
    <mergeCell ref="B338:B349"/>
    <mergeCell ref="C338:C340"/>
    <mergeCell ref="A390:A393"/>
    <mergeCell ref="B390:B393"/>
    <mergeCell ref="A394:A401"/>
    <mergeCell ref="B394:B401"/>
    <mergeCell ref="C394:C395"/>
    <mergeCell ref="A402:A404"/>
    <mergeCell ref="B402:B404"/>
    <mergeCell ref="C402:C404"/>
    <mergeCell ref="A374:A383"/>
    <mergeCell ref="B374:B383"/>
    <mergeCell ref="C374:C375"/>
    <mergeCell ref="C379:C380"/>
    <mergeCell ref="A384:A389"/>
    <mergeCell ref="B384:B389"/>
    <mergeCell ref="C386:C387"/>
    <mergeCell ref="C428:C429"/>
    <mergeCell ref="C430:C431"/>
    <mergeCell ref="C432:C433"/>
    <mergeCell ref="C435:C436"/>
    <mergeCell ref="C437:C438"/>
    <mergeCell ref="C440:C442"/>
    <mergeCell ref="A405:A416"/>
    <mergeCell ref="B405:B416"/>
    <mergeCell ref="C406:C409"/>
    <mergeCell ref="C410:C411"/>
    <mergeCell ref="C412:C414"/>
    <mergeCell ref="A417:A445"/>
    <mergeCell ref="B417:B445"/>
    <mergeCell ref="C417:C421"/>
    <mergeCell ref="C422:C423"/>
    <mergeCell ref="C424:C425"/>
    <mergeCell ref="A458:A460"/>
    <mergeCell ref="B458:B460"/>
    <mergeCell ref="C458:C460"/>
    <mergeCell ref="A461:A463"/>
    <mergeCell ref="B461:B463"/>
    <mergeCell ref="C461:C463"/>
    <mergeCell ref="C444:C445"/>
    <mergeCell ref="A446:A451"/>
    <mergeCell ref="B446:B451"/>
    <mergeCell ref="C446:C448"/>
    <mergeCell ref="A452:A457"/>
    <mergeCell ref="B452:B457"/>
    <mergeCell ref="C452:C457"/>
    <mergeCell ref="C497:C498"/>
    <mergeCell ref="C499:C500"/>
    <mergeCell ref="C501:C502"/>
    <mergeCell ref="C503:C504"/>
    <mergeCell ref="C505:C507"/>
    <mergeCell ref="C509:C510"/>
    <mergeCell ref="A464:A483"/>
    <mergeCell ref="B464:B483"/>
    <mergeCell ref="C464:C470"/>
    <mergeCell ref="C471:C472"/>
    <mergeCell ref="C474:C475"/>
    <mergeCell ref="A484:A510"/>
    <mergeCell ref="B484:B510"/>
    <mergeCell ref="C484:C488"/>
    <mergeCell ref="C489:C492"/>
    <mergeCell ref="C493:C496"/>
    <mergeCell ref="A525:A541"/>
    <mergeCell ref="B525:B541"/>
    <mergeCell ref="C525:C531"/>
    <mergeCell ref="A542:A545"/>
    <mergeCell ref="B542:B545"/>
    <mergeCell ref="C542:C543"/>
    <mergeCell ref="A511:A524"/>
    <mergeCell ref="B511:B524"/>
    <mergeCell ref="C511:C514"/>
    <mergeCell ref="C515:C516"/>
    <mergeCell ref="C517:C518"/>
    <mergeCell ref="C519:C520"/>
    <mergeCell ref="C521:C522"/>
    <mergeCell ref="C523:C524"/>
    <mergeCell ref="C554:E554"/>
    <mergeCell ref="B555:B557"/>
    <mergeCell ref="B558:B560"/>
    <mergeCell ref="C561:E561"/>
    <mergeCell ref="B562:B564"/>
    <mergeCell ref="B565:B567"/>
    <mergeCell ref="A546:D546"/>
    <mergeCell ref="B549:B552"/>
    <mergeCell ref="C549:C552"/>
    <mergeCell ref="D549:E549"/>
    <mergeCell ref="D550:D552"/>
    <mergeCell ref="C553:E5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36"/>
  <sheetViews>
    <sheetView topLeftCell="B1" zoomScale="80" zoomScaleNormal="80" workbookViewId="0">
      <pane xSplit="15" ySplit="7" topLeftCell="Q32" activePane="bottomRight" state="frozen"/>
      <selection activeCell="B1" sqref="B1"/>
      <selection pane="topRight" activeCell="Q1" sqref="Q1"/>
      <selection pane="bottomLeft" activeCell="B8" sqref="B8"/>
      <selection pane="bottomRight" activeCell="B9" sqref="B9:B12"/>
    </sheetView>
  </sheetViews>
  <sheetFormatPr defaultColWidth="9.140625" defaultRowHeight="15.75" outlineLevelCol="1" x14ac:dyDescent="0.25"/>
  <cols>
    <col min="1" max="1" width="4.85546875" style="262" customWidth="1"/>
    <col min="2" max="2" width="8.85546875" style="262" customWidth="1"/>
    <col min="3" max="3" width="35.28515625" style="263" customWidth="1"/>
    <col min="4" max="4" width="50" style="263" customWidth="1"/>
    <col min="5" max="5" width="9.5703125" style="262" hidden="1" customWidth="1" outlineLevel="1"/>
    <col min="6" max="6" width="10.42578125" style="262" hidden="1" customWidth="1" outlineLevel="1"/>
    <col min="7" max="7" width="9.5703125" style="262" hidden="1" customWidth="1" outlineLevel="1"/>
    <col min="8" max="8" width="10.7109375" style="262" hidden="1" customWidth="1" outlineLevel="1"/>
    <col min="9" max="9" width="10.5703125" style="262" hidden="1" customWidth="1" outlineLevel="1"/>
    <col min="10" max="10" width="11.5703125" style="262" hidden="1" customWidth="1" outlineLevel="1"/>
    <col min="11" max="11" width="10.28515625" style="262" hidden="1" customWidth="1"/>
    <col min="12" max="12" width="11.28515625" style="262" hidden="1" customWidth="1"/>
    <col min="13" max="13" width="10.28515625" style="262" hidden="1" customWidth="1"/>
    <col min="14" max="14" width="11.28515625" style="262" hidden="1" customWidth="1"/>
    <col min="15" max="15" width="10.28515625" style="262" hidden="1" customWidth="1"/>
    <col min="16" max="16" width="11.85546875" style="262" hidden="1" customWidth="1"/>
    <col min="17" max="17" width="10.28515625" style="262" hidden="1" customWidth="1"/>
    <col min="18" max="18" width="11.7109375" style="262" hidden="1" customWidth="1"/>
    <col min="19" max="19" width="10.28515625" style="262" customWidth="1"/>
    <col min="20" max="20" width="11.42578125" style="262" customWidth="1"/>
    <col min="21" max="21" width="10.28515625" style="262" customWidth="1"/>
    <col min="22" max="22" width="11.28515625" style="262" customWidth="1"/>
    <col min="23" max="23" width="10.28515625" style="262" customWidth="1"/>
    <col min="24" max="24" width="11.42578125" style="262" customWidth="1"/>
    <col min="25" max="25" width="10.28515625" style="262" customWidth="1"/>
    <col min="26" max="26" width="11.28515625" style="262" customWidth="1"/>
    <col min="27" max="27" width="10.28515625" style="262" hidden="1" customWidth="1"/>
    <col min="28" max="28" width="11.7109375" style="262" hidden="1" customWidth="1"/>
    <col min="29" max="29" width="10.28515625" style="262" hidden="1" customWidth="1"/>
    <col min="30" max="30" width="12" style="262" hidden="1" customWidth="1"/>
    <col min="31" max="31" width="10.28515625" style="262" hidden="1" customWidth="1"/>
    <col min="32" max="32" width="11.28515625" style="262" hidden="1" customWidth="1"/>
    <col min="33" max="33" width="10.28515625" style="262" hidden="1" customWidth="1"/>
    <col min="34" max="34" width="11.5703125" style="262" hidden="1" customWidth="1"/>
    <col min="35" max="35" width="10.28515625" style="262" hidden="1" customWidth="1"/>
    <col min="36" max="36" width="11.7109375" style="262" hidden="1" customWidth="1"/>
    <col min="37" max="37" width="10.28515625" style="262" hidden="1" customWidth="1"/>
    <col min="38" max="38" width="12" style="262" hidden="1" customWidth="1"/>
    <col min="39" max="39" width="10.28515625" style="262" hidden="1" customWidth="1"/>
    <col min="40" max="40" width="11.28515625" style="262" hidden="1" customWidth="1"/>
    <col min="41" max="41" width="10.28515625" style="262" hidden="1" customWidth="1"/>
    <col min="42" max="42" width="11.5703125" style="262" hidden="1" customWidth="1"/>
    <col min="43" max="43" width="10.28515625" style="262" hidden="1" customWidth="1"/>
    <col min="44" max="44" width="11.7109375" style="262" hidden="1" customWidth="1"/>
    <col min="45" max="45" width="10.28515625" style="262" hidden="1" customWidth="1"/>
    <col min="46" max="46" width="12" style="262" hidden="1" customWidth="1"/>
    <col min="47" max="47" width="10.28515625" style="262" hidden="1" customWidth="1"/>
    <col min="48" max="48" width="11.28515625" style="262" hidden="1" customWidth="1"/>
    <col min="49" max="49" width="10.28515625" style="262" hidden="1" customWidth="1"/>
    <col min="50" max="50" width="11.5703125" style="262" hidden="1" customWidth="1"/>
    <col min="51" max="51" width="30.140625" style="263" customWidth="1"/>
    <col min="52" max="16384" width="9.140625" style="262"/>
  </cols>
  <sheetData>
    <row r="2" spans="1:51" ht="18.75" x14ac:dyDescent="0.25">
      <c r="B2" s="401" t="s">
        <v>697</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row>
    <row r="3" spans="1:51" ht="16.5" thickBot="1" x14ac:dyDescent="0.3">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417"/>
    </row>
    <row r="4" spans="1:51" ht="19.149999999999999" customHeight="1" thickBot="1" x14ac:dyDescent="0.3">
      <c r="A4" s="402" t="s">
        <v>408</v>
      </c>
      <c r="B4" s="405" t="s">
        <v>229</v>
      </c>
      <c r="C4" s="405" t="s">
        <v>228</v>
      </c>
      <c r="D4" s="405" t="s">
        <v>226</v>
      </c>
      <c r="E4" s="391" t="s">
        <v>774</v>
      </c>
      <c r="F4" s="392"/>
      <c r="G4" s="392"/>
      <c r="H4" s="392"/>
      <c r="I4" s="392"/>
      <c r="J4" s="406"/>
      <c r="K4" s="391">
        <v>43466</v>
      </c>
      <c r="L4" s="392"/>
      <c r="M4" s="392"/>
      <c r="N4" s="392"/>
      <c r="O4" s="391">
        <v>43647</v>
      </c>
      <c r="P4" s="392"/>
      <c r="Q4" s="392"/>
      <c r="R4" s="392"/>
      <c r="S4" s="391">
        <v>43831</v>
      </c>
      <c r="T4" s="392"/>
      <c r="U4" s="392"/>
      <c r="V4" s="392"/>
      <c r="W4" s="391">
        <v>44013</v>
      </c>
      <c r="X4" s="392"/>
      <c r="Y4" s="392"/>
      <c r="Z4" s="392"/>
      <c r="AA4" s="391">
        <v>44197</v>
      </c>
      <c r="AB4" s="392"/>
      <c r="AC4" s="392"/>
      <c r="AD4" s="392"/>
      <c r="AE4" s="391">
        <v>44378</v>
      </c>
      <c r="AF4" s="392"/>
      <c r="AG4" s="392"/>
      <c r="AH4" s="392"/>
      <c r="AI4" s="391">
        <v>44562</v>
      </c>
      <c r="AJ4" s="392"/>
      <c r="AK4" s="392"/>
      <c r="AL4" s="392"/>
      <c r="AM4" s="391">
        <v>44743</v>
      </c>
      <c r="AN4" s="392"/>
      <c r="AO4" s="392"/>
      <c r="AP4" s="392"/>
      <c r="AQ4" s="391">
        <v>44927</v>
      </c>
      <c r="AR4" s="392"/>
      <c r="AS4" s="392"/>
      <c r="AT4" s="392"/>
      <c r="AU4" s="391">
        <v>45108</v>
      </c>
      <c r="AV4" s="392"/>
      <c r="AW4" s="392"/>
      <c r="AX4" s="392"/>
      <c r="AY4" s="386" t="s">
        <v>775</v>
      </c>
    </row>
    <row r="5" spans="1:51" s="265" customFormat="1" ht="39" customHeight="1" thickBot="1" x14ac:dyDescent="0.3">
      <c r="A5" s="403"/>
      <c r="B5" s="396"/>
      <c r="C5" s="396"/>
      <c r="D5" s="396"/>
      <c r="E5" s="393" t="s">
        <v>417</v>
      </c>
      <c r="F5" s="394"/>
      <c r="G5" s="393" t="s">
        <v>418</v>
      </c>
      <c r="H5" s="394"/>
      <c r="I5" s="393" t="s">
        <v>690</v>
      </c>
      <c r="J5" s="394"/>
      <c r="K5" s="393" t="s">
        <v>415</v>
      </c>
      <c r="L5" s="394"/>
      <c r="M5" s="393" t="s">
        <v>416</v>
      </c>
      <c r="N5" s="394"/>
      <c r="O5" s="393" t="s">
        <v>417</v>
      </c>
      <c r="P5" s="394"/>
      <c r="Q5" s="393" t="s">
        <v>418</v>
      </c>
      <c r="R5" s="394"/>
      <c r="S5" s="393" t="s">
        <v>415</v>
      </c>
      <c r="T5" s="394"/>
      <c r="U5" s="393" t="s">
        <v>416</v>
      </c>
      <c r="V5" s="394"/>
      <c r="W5" s="393" t="s">
        <v>417</v>
      </c>
      <c r="X5" s="394"/>
      <c r="Y5" s="393" t="s">
        <v>418</v>
      </c>
      <c r="Z5" s="394"/>
      <c r="AA5" s="393" t="s">
        <v>415</v>
      </c>
      <c r="AB5" s="394"/>
      <c r="AC5" s="393" t="s">
        <v>416</v>
      </c>
      <c r="AD5" s="394"/>
      <c r="AE5" s="393" t="s">
        <v>417</v>
      </c>
      <c r="AF5" s="394"/>
      <c r="AG5" s="393" t="s">
        <v>418</v>
      </c>
      <c r="AH5" s="394"/>
      <c r="AI5" s="393" t="s">
        <v>415</v>
      </c>
      <c r="AJ5" s="394"/>
      <c r="AK5" s="393" t="s">
        <v>416</v>
      </c>
      <c r="AL5" s="394"/>
      <c r="AM5" s="393" t="s">
        <v>417</v>
      </c>
      <c r="AN5" s="394"/>
      <c r="AO5" s="393" t="s">
        <v>418</v>
      </c>
      <c r="AP5" s="394"/>
      <c r="AQ5" s="393" t="s">
        <v>415</v>
      </c>
      <c r="AR5" s="394"/>
      <c r="AS5" s="393" t="s">
        <v>416</v>
      </c>
      <c r="AT5" s="394"/>
      <c r="AU5" s="393" t="s">
        <v>417</v>
      </c>
      <c r="AV5" s="394"/>
      <c r="AW5" s="393" t="s">
        <v>418</v>
      </c>
      <c r="AX5" s="394"/>
      <c r="AY5" s="387"/>
    </row>
    <row r="6" spans="1:51" s="265" customFormat="1" ht="16.5" thickBot="1" x14ac:dyDescent="0.3">
      <c r="A6" s="403"/>
      <c r="B6" s="396"/>
      <c r="C6" s="396"/>
      <c r="D6" s="396"/>
      <c r="E6" s="389" t="s">
        <v>224</v>
      </c>
      <c r="F6" s="390"/>
      <c r="G6" s="389" t="s">
        <v>224</v>
      </c>
      <c r="H6" s="390"/>
      <c r="I6" s="389" t="s">
        <v>224</v>
      </c>
      <c r="J6" s="390"/>
      <c r="K6" s="389" t="s">
        <v>224</v>
      </c>
      <c r="L6" s="390"/>
      <c r="M6" s="389" t="s">
        <v>224</v>
      </c>
      <c r="N6" s="390"/>
      <c r="O6" s="389" t="s">
        <v>224</v>
      </c>
      <c r="P6" s="390"/>
      <c r="Q6" s="389" t="s">
        <v>224</v>
      </c>
      <c r="R6" s="390"/>
      <c r="S6" s="389" t="s">
        <v>224</v>
      </c>
      <c r="T6" s="390"/>
      <c r="U6" s="389" t="s">
        <v>224</v>
      </c>
      <c r="V6" s="390"/>
      <c r="W6" s="389" t="s">
        <v>224</v>
      </c>
      <c r="X6" s="390"/>
      <c r="Y6" s="389" t="s">
        <v>224</v>
      </c>
      <c r="Z6" s="390"/>
      <c r="AA6" s="389" t="s">
        <v>224</v>
      </c>
      <c r="AB6" s="390"/>
      <c r="AC6" s="389" t="s">
        <v>224</v>
      </c>
      <c r="AD6" s="390"/>
      <c r="AE6" s="389" t="s">
        <v>224</v>
      </c>
      <c r="AF6" s="390"/>
      <c r="AG6" s="389" t="s">
        <v>224</v>
      </c>
      <c r="AH6" s="390"/>
      <c r="AI6" s="389" t="s">
        <v>224</v>
      </c>
      <c r="AJ6" s="390"/>
      <c r="AK6" s="389" t="s">
        <v>224</v>
      </c>
      <c r="AL6" s="390"/>
      <c r="AM6" s="389" t="s">
        <v>224</v>
      </c>
      <c r="AN6" s="390"/>
      <c r="AO6" s="389" t="s">
        <v>224</v>
      </c>
      <c r="AP6" s="390"/>
      <c r="AQ6" s="389" t="s">
        <v>224</v>
      </c>
      <c r="AR6" s="390"/>
      <c r="AS6" s="389" t="s">
        <v>224</v>
      </c>
      <c r="AT6" s="390"/>
      <c r="AU6" s="389" t="s">
        <v>224</v>
      </c>
      <c r="AV6" s="390"/>
      <c r="AW6" s="389" t="s">
        <v>224</v>
      </c>
      <c r="AX6" s="390"/>
      <c r="AY6" s="387"/>
    </row>
    <row r="7" spans="1:51" s="265" customFormat="1" ht="69.599999999999994" customHeight="1" thickBot="1" x14ac:dyDescent="0.3">
      <c r="A7" s="404"/>
      <c r="B7" s="397"/>
      <c r="C7" s="397"/>
      <c r="D7" s="397"/>
      <c r="E7" s="247" t="s">
        <v>223</v>
      </c>
      <c r="F7" s="247" t="s">
        <v>771</v>
      </c>
      <c r="G7" s="247" t="s">
        <v>223</v>
      </c>
      <c r="H7" s="247" t="s">
        <v>771</v>
      </c>
      <c r="I7" s="247" t="s">
        <v>223</v>
      </c>
      <c r="J7" s="247" t="s">
        <v>771</v>
      </c>
      <c r="K7" s="247" t="s">
        <v>223</v>
      </c>
      <c r="L7" s="247" t="s">
        <v>771</v>
      </c>
      <c r="M7" s="247" t="s">
        <v>223</v>
      </c>
      <c r="N7" s="247" t="s">
        <v>771</v>
      </c>
      <c r="O7" s="247" t="s">
        <v>223</v>
      </c>
      <c r="P7" s="247" t="s">
        <v>771</v>
      </c>
      <c r="Q7" s="247" t="s">
        <v>223</v>
      </c>
      <c r="R7" s="247" t="s">
        <v>771</v>
      </c>
      <c r="S7" s="247" t="s">
        <v>223</v>
      </c>
      <c r="T7" s="247" t="s">
        <v>771</v>
      </c>
      <c r="U7" s="247" t="s">
        <v>223</v>
      </c>
      <c r="V7" s="247" t="s">
        <v>771</v>
      </c>
      <c r="W7" s="247" t="s">
        <v>223</v>
      </c>
      <c r="X7" s="247" t="s">
        <v>771</v>
      </c>
      <c r="Y7" s="247" t="s">
        <v>223</v>
      </c>
      <c r="Z7" s="247" t="s">
        <v>771</v>
      </c>
      <c r="AA7" s="247" t="s">
        <v>223</v>
      </c>
      <c r="AB7" s="247" t="s">
        <v>771</v>
      </c>
      <c r="AC7" s="247" t="s">
        <v>223</v>
      </c>
      <c r="AD7" s="247" t="s">
        <v>771</v>
      </c>
      <c r="AE7" s="247" t="s">
        <v>223</v>
      </c>
      <c r="AF7" s="247" t="s">
        <v>771</v>
      </c>
      <c r="AG7" s="247" t="s">
        <v>223</v>
      </c>
      <c r="AH7" s="247" t="s">
        <v>771</v>
      </c>
      <c r="AI7" s="247" t="s">
        <v>223</v>
      </c>
      <c r="AJ7" s="247" t="s">
        <v>771</v>
      </c>
      <c r="AK7" s="247" t="s">
        <v>223</v>
      </c>
      <c r="AL7" s="247" t="s">
        <v>771</v>
      </c>
      <c r="AM7" s="247" t="s">
        <v>223</v>
      </c>
      <c r="AN7" s="247" t="s">
        <v>771</v>
      </c>
      <c r="AO7" s="247" t="s">
        <v>223</v>
      </c>
      <c r="AP7" s="247" t="s">
        <v>771</v>
      </c>
      <c r="AQ7" s="247" t="s">
        <v>223</v>
      </c>
      <c r="AR7" s="247" t="s">
        <v>771</v>
      </c>
      <c r="AS7" s="247" t="s">
        <v>223</v>
      </c>
      <c r="AT7" s="247" t="s">
        <v>771</v>
      </c>
      <c r="AU7" s="247" t="s">
        <v>223</v>
      </c>
      <c r="AV7" s="247" t="s">
        <v>771</v>
      </c>
      <c r="AW7" s="247" t="s">
        <v>223</v>
      </c>
      <c r="AX7" s="247" t="s">
        <v>771</v>
      </c>
      <c r="AY7" s="388"/>
    </row>
    <row r="8" spans="1:51" s="265" customFormat="1" ht="71.25" customHeight="1" thickBot="1" x14ac:dyDescent="0.3">
      <c r="A8" s="157"/>
      <c r="B8" s="266" t="s">
        <v>208</v>
      </c>
      <c r="C8" s="251" t="s">
        <v>207</v>
      </c>
      <c r="D8" s="251" t="s">
        <v>598</v>
      </c>
      <c r="E8" s="165">
        <v>2110.81</v>
      </c>
      <c r="F8" s="165">
        <v>2490.7600000000002</v>
      </c>
      <c r="G8" s="165"/>
      <c r="H8" s="165"/>
      <c r="I8" s="165"/>
      <c r="J8" s="165"/>
      <c r="K8" s="165">
        <f>E8</f>
        <v>2110.81</v>
      </c>
      <c r="L8" s="165">
        <f>K8*1.2</f>
        <v>2532.9719999999998</v>
      </c>
      <c r="M8" s="165"/>
      <c r="N8" s="165"/>
      <c r="O8" s="165">
        <v>2165.77</v>
      </c>
      <c r="P8" s="165">
        <f>O8*1.2</f>
        <v>2598.924</v>
      </c>
      <c r="Q8" s="165"/>
      <c r="R8" s="165"/>
      <c r="S8" s="165">
        <v>2135.6799999999998</v>
      </c>
      <c r="T8" s="165">
        <v>2562.81</v>
      </c>
      <c r="U8" s="165"/>
      <c r="V8" s="165"/>
      <c r="W8" s="165">
        <v>2168.9</v>
      </c>
      <c r="X8" s="165">
        <f>W8*1.2</f>
        <v>2602.6799999999998</v>
      </c>
      <c r="Y8" s="165"/>
      <c r="Z8" s="165"/>
      <c r="AA8" s="165">
        <f>W8</f>
        <v>2168.9</v>
      </c>
      <c r="AB8" s="165">
        <f>X8</f>
        <v>2602.6799999999998</v>
      </c>
      <c r="AC8" s="165"/>
      <c r="AD8" s="165"/>
      <c r="AE8" s="165">
        <v>2342.48</v>
      </c>
      <c r="AF8" s="165">
        <f>AE8*1.2</f>
        <v>2810.9760000000001</v>
      </c>
      <c r="AG8" s="165"/>
      <c r="AH8" s="165"/>
      <c r="AI8" s="165">
        <f>AE8</f>
        <v>2342.48</v>
      </c>
      <c r="AJ8" s="165">
        <f>AF8</f>
        <v>2810.9760000000001</v>
      </c>
      <c r="AK8" s="165"/>
      <c r="AL8" s="165"/>
      <c r="AM8" s="165">
        <v>2436.19</v>
      </c>
      <c r="AN8" s="165">
        <f>AM8*1.2</f>
        <v>2923.4279999999999</v>
      </c>
      <c r="AO8" s="165"/>
      <c r="AP8" s="165"/>
      <c r="AQ8" s="165">
        <f>AM8</f>
        <v>2436.19</v>
      </c>
      <c r="AR8" s="165">
        <f>AN8</f>
        <v>2923.4279999999999</v>
      </c>
      <c r="AS8" s="165"/>
      <c r="AT8" s="165"/>
      <c r="AU8" s="165">
        <v>2533.63</v>
      </c>
      <c r="AV8" s="165">
        <f>AU8*1.2</f>
        <v>3040.3560000000002</v>
      </c>
      <c r="AW8" s="165"/>
      <c r="AX8" s="165"/>
      <c r="AY8" s="418" t="s">
        <v>925</v>
      </c>
    </row>
    <row r="9" spans="1:51" s="265" customFormat="1" ht="32.25" customHeight="1" thickBot="1" x14ac:dyDescent="0.3">
      <c r="A9" s="396"/>
      <c r="B9" s="398" t="s">
        <v>202</v>
      </c>
      <c r="C9" s="405" t="s">
        <v>201</v>
      </c>
      <c r="D9" s="251" t="s">
        <v>783</v>
      </c>
      <c r="E9" s="165">
        <v>1902.67</v>
      </c>
      <c r="F9" s="165">
        <f>E9*1.18</f>
        <v>2245.1505999999999</v>
      </c>
      <c r="G9" s="165"/>
      <c r="H9" s="165"/>
      <c r="I9" s="165"/>
      <c r="J9" s="165"/>
      <c r="K9" s="165">
        <v>1883.95</v>
      </c>
      <c r="L9" s="165">
        <f>K9*1.2</f>
        <v>2260.7399999999998</v>
      </c>
      <c r="M9" s="165"/>
      <c r="N9" s="165"/>
      <c r="O9" s="165">
        <v>1883.95</v>
      </c>
      <c r="P9" s="165">
        <f>O9*1.2</f>
        <v>2260.7399999999998</v>
      </c>
      <c r="Q9" s="165"/>
      <c r="R9" s="165"/>
      <c r="S9" s="165">
        <v>1883.95</v>
      </c>
      <c r="T9" s="165">
        <f>S9*1.2</f>
        <v>2260.7399999999998</v>
      </c>
      <c r="U9" s="165"/>
      <c r="V9" s="165"/>
      <c r="W9" s="165">
        <v>1959.3</v>
      </c>
      <c r="X9" s="165">
        <f>W9*1.2</f>
        <v>2351.16</v>
      </c>
      <c r="Y9" s="165"/>
      <c r="Z9" s="165"/>
      <c r="AA9" s="165">
        <f>W9</f>
        <v>1959.3</v>
      </c>
      <c r="AB9" s="165">
        <f>AA9*1.2</f>
        <v>2351.16</v>
      </c>
      <c r="AC9" s="165"/>
      <c r="AD9" s="165"/>
      <c r="AE9" s="165">
        <v>1963.57</v>
      </c>
      <c r="AF9" s="165">
        <f>AE9*1.2</f>
        <v>2356.2839999999997</v>
      </c>
      <c r="AG9" s="165"/>
      <c r="AH9" s="165"/>
      <c r="AI9" s="165">
        <f>AE9</f>
        <v>1963.57</v>
      </c>
      <c r="AJ9" s="165">
        <f>AF9</f>
        <v>2356.2839999999997</v>
      </c>
      <c r="AK9" s="165"/>
      <c r="AL9" s="165"/>
      <c r="AM9" s="165">
        <v>1963.57</v>
      </c>
      <c r="AN9" s="165">
        <f>AM9*1.2</f>
        <v>2356.2839999999997</v>
      </c>
      <c r="AO9" s="165"/>
      <c r="AP9" s="165"/>
      <c r="AQ9" s="165">
        <f>AM9</f>
        <v>1963.57</v>
      </c>
      <c r="AR9" s="165">
        <f>AQ9*1.2</f>
        <v>2356.2839999999997</v>
      </c>
      <c r="AS9" s="165"/>
      <c r="AT9" s="165"/>
      <c r="AU9" s="165">
        <v>1963.57</v>
      </c>
      <c r="AV9" s="165">
        <f>AU9*1.2</f>
        <v>2356.2839999999997</v>
      </c>
      <c r="AW9" s="165"/>
      <c r="AX9" s="165"/>
      <c r="AY9" s="418" t="s">
        <v>951</v>
      </c>
    </row>
    <row r="10" spans="1:51" s="265" customFormat="1" ht="48" thickBot="1" x14ac:dyDescent="0.3">
      <c r="A10" s="396"/>
      <c r="B10" s="399"/>
      <c r="C10" s="396"/>
      <c r="D10" s="260" t="s">
        <v>691</v>
      </c>
      <c r="E10" s="165">
        <v>967.33</v>
      </c>
      <c r="F10" s="165">
        <v>1141.45</v>
      </c>
      <c r="G10" s="165"/>
      <c r="H10" s="165"/>
      <c r="I10" s="165"/>
      <c r="J10" s="165"/>
      <c r="K10" s="165">
        <v>967.33</v>
      </c>
      <c r="L10" s="165">
        <v>1160.8</v>
      </c>
      <c r="M10" s="165"/>
      <c r="N10" s="165"/>
      <c r="O10" s="165">
        <v>992.04</v>
      </c>
      <c r="P10" s="165">
        <v>1190.45</v>
      </c>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418" t="s">
        <v>916</v>
      </c>
    </row>
    <row r="11" spans="1:51" s="265" customFormat="1" ht="97.5" customHeight="1" thickBot="1" x14ac:dyDescent="0.3">
      <c r="A11" s="397"/>
      <c r="B11" s="399"/>
      <c r="C11" s="396"/>
      <c r="D11" s="260" t="s">
        <v>653</v>
      </c>
      <c r="E11" s="165">
        <v>862.08</v>
      </c>
      <c r="F11" s="165">
        <v>1017.25</v>
      </c>
      <c r="G11" s="165"/>
      <c r="H11" s="165"/>
      <c r="I11" s="165">
        <v>862.14</v>
      </c>
      <c r="J11" s="165">
        <v>1017.33</v>
      </c>
      <c r="K11" s="165">
        <v>862.08</v>
      </c>
      <c r="L11" s="165">
        <v>1034.5</v>
      </c>
      <c r="M11" s="165"/>
      <c r="N11" s="165"/>
      <c r="O11" s="165">
        <v>884.72</v>
      </c>
      <c r="P11" s="165">
        <f>O11*1.2</f>
        <v>1061.664</v>
      </c>
      <c r="Q11" s="165"/>
      <c r="R11" s="165"/>
      <c r="S11" s="165">
        <v>884.72</v>
      </c>
      <c r="T11" s="165">
        <v>1061.6600000000001</v>
      </c>
      <c r="U11" s="165"/>
      <c r="V11" s="165"/>
      <c r="W11" s="165">
        <v>906.44</v>
      </c>
      <c r="X11" s="165">
        <v>1087.73</v>
      </c>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418" t="s">
        <v>1086</v>
      </c>
    </row>
    <row r="12" spans="1:51" s="265" customFormat="1" ht="97.5" customHeight="1" thickBot="1" x14ac:dyDescent="0.3">
      <c r="A12" s="157"/>
      <c r="B12" s="400"/>
      <c r="C12" s="397"/>
      <c r="D12" s="260" t="s">
        <v>653</v>
      </c>
      <c r="E12" s="165"/>
      <c r="F12" s="165"/>
      <c r="G12" s="165"/>
      <c r="H12" s="165"/>
      <c r="I12" s="165"/>
      <c r="J12" s="165"/>
      <c r="K12" s="165"/>
      <c r="L12" s="165"/>
      <c r="M12" s="165"/>
      <c r="N12" s="165"/>
      <c r="O12" s="165"/>
      <c r="P12" s="165"/>
      <c r="Q12" s="165"/>
      <c r="R12" s="165"/>
      <c r="S12" s="165"/>
      <c r="T12" s="165"/>
      <c r="U12" s="165"/>
      <c r="V12" s="165"/>
      <c r="W12" s="165">
        <v>904.3</v>
      </c>
      <c r="X12" s="165">
        <v>1085.1600000000001</v>
      </c>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418" t="s">
        <v>1152</v>
      </c>
    </row>
    <row r="13" spans="1:51" s="265" customFormat="1" ht="16.5" thickBot="1" x14ac:dyDescent="0.3">
      <c r="A13" s="396"/>
      <c r="B13" s="398" t="s">
        <v>168</v>
      </c>
      <c r="C13" s="420" t="s">
        <v>167</v>
      </c>
      <c r="D13" s="260" t="s">
        <v>634</v>
      </c>
      <c r="E13" s="201">
        <v>2357.54</v>
      </c>
      <c r="F13" s="201">
        <v>2357.54</v>
      </c>
      <c r="G13" s="165"/>
      <c r="H13" s="165"/>
      <c r="I13" s="165"/>
      <c r="J13" s="165"/>
      <c r="K13" s="165">
        <v>2357.54</v>
      </c>
      <c r="L13" s="165">
        <v>2357.54</v>
      </c>
      <c r="M13" s="165"/>
      <c r="N13" s="165"/>
      <c r="O13" s="165">
        <v>2418.81</v>
      </c>
      <c r="P13" s="165">
        <v>2418.81</v>
      </c>
      <c r="Q13" s="165"/>
      <c r="R13" s="165"/>
      <c r="S13" s="165">
        <f>O13</f>
        <v>2418.81</v>
      </c>
      <c r="T13" s="165">
        <f>S13</f>
        <v>2418.81</v>
      </c>
      <c r="U13" s="165"/>
      <c r="V13" s="165"/>
      <c r="W13" s="165">
        <v>2515.5300000000002</v>
      </c>
      <c r="X13" s="165">
        <f>W13</f>
        <v>2515.5300000000002</v>
      </c>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418" t="s">
        <v>1092</v>
      </c>
    </row>
    <row r="14" spans="1:51" s="265" customFormat="1" ht="60.75" customHeight="1" thickBot="1" x14ac:dyDescent="0.3">
      <c r="A14" s="396"/>
      <c r="B14" s="400"/>
      <c r="C14" s="421"/>
      <c r="D14" s="260" t="s">
        <v>585</v>
      </c>
      <c r="E14" s="201">
        <v>1117.77</v>
      </c>
      <c r="F14" s="165"/>
      <c r="G14" s="165"/>
      <c r="H14" s="165"/>
      <c r="I14" s="165"/>
      <c r="J14" s="165"/>
      <c r="K14" s="165">
        <f>E14</f>
        <v>1117.77</v>
      </c>
      <c r="L14" s="165"/>
      <c r="M14" s="165"/>
      <c r="N14" s="165"/>
      <c r="O14" s="165">
        <v>1146.3</v>
      </c>
      <c r="P14" s="165"/>
      <c r="Q14" s="165"/>
      <c r="R14" s="165"/>
      <c r="S14" s="165">
        <f>O14</f>
        <v>1146.3</v>
      </c>
      <c r="T14" s="165"/>
      <c r="U14" s="165"/>
      <c r="V14" s="165"/>
      <c r="W14" s="165">
        <v>1186.8499999999999</v>
      </c>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418" t="s">
        <v>1011</v>
      </c>
    </row>
    <row r="15" spans="1:51" s="265" customFormat="1" ht="32.25" thickBot="1" x14ac:dyDescent="0.3">
      <c r="A15" s="396"/>
      <c r="B15" s="399" t="s">
        <v>1153</v>
      </c>
      <c r="C15" s="285" t="s">
        <v>1154</v>
      </c>
      <c r="D15" s="409" t="s">
        <v>635</v>
      </c>
      <c r="E15" s="203">
        <v>1017.64</v>
      </c>
      <c r="F15" s="203"/>
      <c r="G15" s="203"/>
      <c r="H15" s="203"/>
      <c r="I15" s="203"/>
      <c r="J15" s="203"/>
      <c r="K15" s="203">
        <v>1017.64</v>
      </c>
      <c r="L15" s="203"/>
      <c r="M15" s="203"/>
      <c r="N15" s="203"/>
      <c r="O15" s="203">
        <v>1121.9000000000001</v>
      </c>
      <c r="P15" s="203"/>
      <c r="Q15" s="165"/>
      <c r="R15" s="165"/>
      <c r="S15" s="203">
        <v>1112.3900000000001</v>
      </c>
      <c r="T15" s="203"/>
      <c r="U15" s="203"/>
      <c r="V15" s="203"/>
      <c r="W15" s="203">
        <v>1112.3900000000001</v>
      </c>
      <c r="X15" s="203"/>
      <c r="Y15" s="165"/>
      <c r="Z15" s="165"/>
      <c r="AA15" s="203">
        <f>W15</f>
        <v>1112.3900000000001</v>
      </c>
      <c r="AB15" s="203"/>
      <c r="AC15" s="203"/>
      <c r="AD15" s="203"/>
      <c r="AE15" s="203">
        <v>1156.8800000000001</v>
      </c>
      <c r="AF15" s="203"/>
      <c r="AG15" s="165"/>
      <c r="AH15" s="165"/>
      <c r="AI15" s="203">
        <f>AE15</f>
        <v>1156.8800000000001</v>
      </c>
      <c r="AJ15" s="203"/>
      <c r="AK15" s="203"/>
      <c r="AL15" s="203"/>
      <c r="AM15" s="203">
        <v>1203.6600000000001</v>
      </c>
      <c r="AN15" s="203"/>
      <c r="AO15" s="165"/>
      <c r="AP15" s="165"/>
      <c r="AQ15" s="203">
        <v>1194.3800000000001</v>
      </c>
      <c r="AR15" s="203"/>
      <c r="AS15" s="203"/>
      <c r="AT15" s="203"/>
      <c r="AU15" s="203">
        <v>1194.3800000000001</v>
      </c>
      <c r="AV15" s="203"/>
      <c r="AW15" s="165"/>
      <c r="AX15" s="165"/>
      <c r="AY15" s="418" t="s">
        <v>1016</v>
      </c>
    </row>
    <row r="16" spans="1:51" s="265" customFormat="1" ht="32.25" thickBot="1" x14ac:dyDescent="0.3">
      <c r="A16" s="396"/>
      <c r="B16" s="399"/>
      <c r="C16" s="285"/>
      <c r="D16" s="409" t="s">
        <v>1018</v>
      </c>
      <c r="E16" s="203">
        <v>1435.68</v>
      </c>
      <c r="F16" s="203">
        <v>1694.1</v>
      </c>
      <c r="G16" s="203">
        <f>E16</f>
        <v>1435.68</v>
      </c>
      <c r="H16" s="203">
        <f>F16</f>
        <v>1694.1</v>
      </c>
      <c r="I16" s="203"/>
      <c r="J16" s="203"/>
      <c r="K16" s="203">
        <v>1435.68</v>
      </c>
      <c r="L16" s="203">
        <v>1722.82</v>
      </c>
      <c r="M16" s="203">
        <f>K16</f>
        <v>1435.68</v>
      </c>
      <c r="N16" s="203">
        <f>L16</f>
        <v>1722.82</v>
      </c>
      <c r="O16" s="203">
        <v>1473.07</v>
      </c>
      <c r="P16" s="203">
        <f>O16*1.2</f>
        <v>1767.684</v>
      </c>
      <c r="Q16" s="203">
        <f t="shared" ref="Q16:R18" si="0">O16</f>
        <v>1473.07</v>
      </c>
      <c r="R16" s="203">
        <f t="shared" si="0"/>
        <v>1767.684</v>
      </c>
      <c r="S16" s="203">
        <f>O16</f>
        <v>1473.07</v>
      </c>
      <c r="T16" s="203">
        <f>S16*1.2</f>
        <v>1767.684</v>
      </c>
      <c r="U16" s="203">
        <f>S16</f>
        <v>1473.07</v>
      </c>
      <c r="V16" s="203">
        <f>U16*1.2</f>
        <v>1767.684</v>
      </c>
      <c r="W16" s="203">
        <v>1793</v>
      </c>
      <c r="X16" s="203">
        <v>1886.11</v>
      </c>
      <c r="Y16" s="203">
        <f>W16</f>
        <v>1793</v>
      </c>
      <c r="Z16" s="203">
        <v>1866.11</v>
      </c>
      <c r="AA16" s="203">
        <v>1611.76</v>
      </c>
      <c r="AB16" s="203">
        <f>X16</f>
        <v>1886.11</v>
      </c>
      <c r="AC16" s="203">
        <f>AA16</f>
        <v>1611.76</v>
      </c>
      <c r="AD16" s="203">
        <f>Z16</f>
        <v>1866.11</v>
      </c>
      <c r="AE16" s="203">
        <v>1676.23</v>
      </c>
      <c r="AF16" s="203">
        <f>AE16*1.2</f>
        <v>2011.4759999999999</v>
      </c>
      <c r="AG16" s="203">
        <f>AE16</f>
        <v>1676.23</v>
      </c>
      <c r="AH16" s="203">
        <f>AG16*1.2</f>
        <v>2011.4759999999999</v>
      </c>
      <c r="AI16" s="203">
        <f>AE16</f>
        <v>1676.23</v>
      </c>
      <c r="AJ16" s="203">
        <f>AF16</f>
        <v>2011.4759999999999</v>
      </c>
      <c r="AK16" s="203">
        <f>AG16</f>
        <v>1676.23</v>
      </c>
      <c r="AL16" s="203">
        <f>AH16</f>
        <v>2011.4759999999999</v>
      </c>
      <c r="AM16" s="203">
        <v>1743.28</v>
      </c>
      <c r="AN16" s="203">
        <f>AM16*1.2</f>
        <v>2091.9359999999997</v>
      </c>
      <c r="AO16" s="203">
        <f>AM16</f>
        <v>1743.28</v>
      </c>
      <c r="AP16" s="203">
        <f>AO16*1.2</f>
        <v>2091.9359999999997</v>
      </c>
      <c r="AQ16" s="203">
        <v>1734.5</v>
      </c>
      <c r="AR16" s="203">
        <f>AQ16*1.2</f>
        <v>2081.4</v>
      </c>
      <c r="AS16" s="203">
        <f>AQ16</f>
        <v>1734.5</v>
      </c>
      <c r="AT16" s="203">
        <f>AS16*1.2</f>
        <v>2081.4</v>
      </c>
      <c r="AU16" s="203">
        <v>1756.11</v>
      </c>
      <c r="AV16" s="203">
        <f>AU16*1.2</f>
        <v>2107.3319999999999</v>
      </c>
      <c r="AW16" s="203">
        <f>AU16</f>
        <v>1756.11</v>
      </c>
      <c r="AX16" s="203">
        <f>AW16*1.2</f>
        <v>2107.3319999999999</v>
      </c>
      <c r="AY16" s="418" t="s">
        <v>1017</v>
      </c>
    </row>
    <row r="17" spans="1:51" s="265" customFormat="1" ht="35.450000000000003" customHeight="1" thickBot="1" x14ac:dyDescent="0.3">
      <c r="A17" s="396"/>
      <c r="B17" s="399"/>
      <c r="C17" s="285"/>
      <c r="D17" s="409" t="s">
        <v>763</v>
      </c>
      <c r="E17" s="203">
        <v>1937.88</v>
      </c>
      <c r="F17" s="203">
        <v>1565</v>
      </c>
      <c r="G17" s="203">
        <v>1937.88</v>
      </c>
      <c r="H17" s="203">
        <f>F17</f>
        <v>1565</v>
      </c>
      <c r="I17" s="203"/>
      <c r="J17" s="203"/>
      <c r="K17" s="203">
        <v>1937.88</v>
      </c>
      <c r="L17" s="203">
        <v>1591.53</v>
      </c>
      <c r="M17" s="203">
        <v>1937.88</v>
      </c>
      <c r="N17" s="203">
        <f>L17</f>
        <v>1591.53</v>
      </c>
      <c r="O17" s="203">
        <v>2484.36</v>
      </c>
      <c r="P17" s="165">
        <v>1678.7</v>
      </c>
      <c r="Q17" s="203">
        <f t="shared" si="0"/>
        <v>2484.36</v>
      </c>
      <c r="R17" s="165">
        <f t="shared" si="0"/>
        <v>1678.7</v>
      </c>
      <c r="S17" s="203">
        <v>2484.36</v>
      </c>
      <c r="T17" s="203">
        <v>1678.7</v>
      </c>
      <c r="U17" s="203">
        <f>S17</f>
        <v>2484.36</v>
      </c>
      <c r="V17" s="203">
        <f>T17</f>
        <v>1678.7</v>
      </c>
      <c r="W17" s="203">
        <v>2583.73</v>
      </c>
      <c r="X17" s="165">
        <v>1791.17</v>
      </c>
      <c r="Y17" s="165">
        <f>W17</f>
        <v>2583.73</v>
      </c>
      <c r="Z17" s="165">
        <f>X17</f>
        <v>1791.17</v>
      </c>
      <c r="AA17" s="203">
        <f>W17</f>
        <v>2583.73</v>
      </c>
      <c r="AB17" s="203">
        <f>X17</f>
        <v>1791.17</v>
      </c>
      <c r="AC17" s="203">
        <f>Y17</f>
        <v>2583.73</v>
      </c>
      <c r="AD17" s="203">
        <f>Z17</f>
        <v>1791.17</v>
      </c>
      <c r="AE17" s="203"/>
      <c r="AF17" s="165"/>
      <c r="AG17" s="165"/>
      <c r="AH17" s="165"/>
      <c r="AI17" s="203"/>
      <c r="AJ17" s="203"/>
      <c r="AK17" s="203"/>
      <c r="AL17" s="203"/>
      <c r="AM17" s="203"/>
      <c r="AN17" s="165"/>
      <c r="AO17" s="165"/>
      <c r="AP17" s="165"/>
      <c r="AQ17" s="203"/>
      <c r="AR17" s="203"/>
      <c r="AS17" s="203"/>
      <c r="AT17" s="203"/>
      <c r="AU17" s="203"/>
      <c r="AV17" s="165"/>
      <c r="AW17" s="165"/>
      <c r="AX17" s="165"/>
      <c r="AY17" s="418" t="s">
        <v>1069</v>
      </c>
    </row>
    <row r="18" spans="1:51" s="265" customFormat="1" ht="43.5" customHeight="1" thickBot="1" x14ac:dyDescent="0.3">
      <c r="A18" s="396"/>
      <c r="B18" s="399"/>
      <c r="C18" s="285"/>
      <c r="D18" s="251" t="s">
        <v>764</v>
      </c>
      <c r="E18" s="203">
        <v>1937.88</v>
      </c>
      <c r="F18" s="203">
        <v>1676</v>
      </c>
      <c r="G18" s="203">
        <v>1937.88</v>
      </c>
      <c r="H18" s="203">
        <f>F18</f>
        <v>1676</v>
      </c>
      <c r="I18" s="203"/>
      <c r="J18" s="203"/>
      <c r="K18" s="203">
        <v>1937.88</v>
      </c>
      <c r="L18" s="203">
        <v>1704.41</v>
      </c>
      <c r="M18" s="203">
        <v>1937.88</v>
      </c>
      <c r="N18" s="203">
        <f>L18</f>
        <v>1704.41</v>
      </c>
      <c r="O18" s="203">
        <v>2484.36</v>
      </c>
      <c r="P18" s="165">
        <v>1800.5</v>
      </c>
      <c r="Q18" s="203">
        <f t="shared" si="0"/>
        <v>2484.36</v>
      </c>
      <c r="R18" s="165">
        <f t="shared" si="0"/>
        <v>1800.5</v>
      </c>
      <c r="S18" s="203">
        <v>1972.97</v>
      </c>
      <c r="T18" s="203">
        <v>1800.5</v>
      </c>
      <c r="U18" s="203">
        <f>S18</f>
        <v>1972.97</v>
      </c>
      <c r="V18" s="203">
        <f>T18</f>
        <v>1800.5</v>
      </c>
      <c r="W18" s="203">
        <f>U18</f>
        <v>1972.97</v>
      </c>
      <c r="X18" s="165">
        <v>1921.13</v>
      </c>
      <c r="Y18" s="165">
        <f>W18</f>
        <v>1972.97</v>
      </c>
      <c r="Z18" s="165">
        <f>X18</f>
        <v>1921.13</v>
      </c>
      <c r="AA18" s="203">
        <f>W18</f>
        <v>1972.97</v>
      </c>
      <c r="AB18" s="203">
        <f>Z18</f>
        <v>1921.13</v>
      </c>
      <c r="AC18" s="203">
        <f>Y18</f>
        <v>1972.97</v>
      </c>
      <c r="AD18" s="203">
        <f>AB18</f>
        <v>1921.13</v>
      </c>
      <c r="AE18" s="203"/>
      <c r="AF18" s="165"/>
      <c r="AG18" s="165"/>
      <c r="AH18" s="165"/>
      <c r="AI18" s="203"/>
      <c r="AJ18" s="203"/>
      <c r="AK18" s="203"/>
      <c r="AL18" s="203"/>
      <c r="AM18" s="203"/>
      <c r="AN18" s="165"/>
      <c r="AO18" s="165"/>
      <c r="AP18" s="165"/>
      <c r="AQ18" s="203"/>
      <c r="AR18" s="203"/>
      <c r="AS18" s="203"/>
      <c r="AT18" s="203"/>
      <c r="AU18" s="203"/>
      <c r="AV18" s="165"/>
      <c r="AW18" s="165"/>
      <c r="AX18" s="165"/>
      <c r="AY18" s="418" t="s">
        <v>1069</v>
      </c>
    </row>
    <row r="19" spans="1:51" s="265" customFormat="1" ht="48.75" customHeight="1" thickBot="1" x14ac:dyDescent="0.3">
      <c r="A19" s="396"/>
      <c r="B19" s="399"/>
      <c r="C19" s="285"/>
      <c r="D19" s="251" t="s">
        <v>1141</v>
      </c>
      <c r="E19" s="203"/>
      <c r="F19" s="203"/>
      <c r="G19" s="203"/>
      <c r="H19" s="203"/>
      <c r="I19" s="203"/>
      <c r="J19" s="203"/>
      <c r="K19" s="203"/>
      <c r="L19" s="203"/>
      <c r="M19" s="203"/>
      <c r="N19" s="203"/>
      <c r="O19" s="165"/>
      <c r="P19" s="165"/>
      <c r="Q19" s="165"/>
      <c r="R19" s="165"/>
      <c r="S19" s="203"/>
      <c r="T19" s="203"/>
      <c r="U19" s="203"/>
      <c r="V19" s="203"/>
      <c r="W19" s="165">
        <v>1674</v>
      </c>
      <c r="X19" s="165">
        <v>2008.8</v>
      </c>
      <c r="Y19" s="165"/>
      <c r="Z19" s="165"/>
      <c r="AA19" s="203"/>
      <c r="AB19" s="203"/>
      <c r="AC19" s="203"/>
      <c r="AD19" s="203"/>
      <c r="AE19" s="165"/>
      <c r="AF19" s="165"/>
      <c r="AG19" s="165"/>
      <c r="AH19" s="165"/>
      <c r="AI19" s="203"/>
      <c r="AJ19" s="203"/>
      <c r="AK19" s="203"/>
      <c r="AL19" s="203"/>
      <c r="AM19" s="165"/>
      <c r="AN19" s="165"/>
      <c r="AO19" s="165"/>
      <c r="AP19" s="165"/>
      <c r="AQ19" s="203"/>
      <c r="AR19" s="203"/>
      <c r="AS19" s="203"/>
      <c r="AT19" s="203"/>
      <c r="AU19" s="165"/>
      <c r="AV19" s="165"/>
      <c r="AW19" s="165"/>
      <c r="AX19" s="165"/>
      <c r="AY19" s="418" t="s">
        <v>1155</v>
      </c>
    </row>
    <row r="20" spans="1:51" s="265" customFormat="1" ht="48" thickBot="1" x14ac:dyDescent="0.3">
      <c r="A20" s="396"/>
      <c r="B20" s="399"/>
      <c r="C20" s="285"/>
      <c r="D20" s="260" t="s">
        <v>590</v>
      </c>
      <c r="E20" s="203">
        <v>763.23</v>
      </c>
      <c r="F20" s="203"/>
      <c r="G20" s="203"/>
      <c r="H20" s="203"/>
      <c r="I20" s="203"/>
      <c r="J20" s="203"/>
      <c r="K20" s="203">
        <v>763.23</v>
      </c>
      <c r="L20" s="203"/>
      <c r="M20" s="203"/>
      <c r="N20" s="203"/>
      <c r="O20" s="165">
        <v>786.12</v>
      </c>
      <c r="P20" s="165"/>
      <c r="Q20" s="165"/>
      <c r="R20" s="165"/>
      <c r="S20" s="203">
        <v>786.12</v>
      </c>
      <c r="T20" s="203"/>
      <c r="U20" s="203"/>
      <c r="V20" s="203"/>
      <c r="W20" s="165">
        <v>817.44</v>
      </c>
      <c r="X20" s="165"/>
      <c r="Y20" s="165"/>
      <c r="Z20" s="165"/>
      <c r="AA20" s="203">
        <v>806.53</v>
      </c>
      <c r="AB20" s="203"/>
      <c r="AC20" s="203"/>
      <c r="AD20" s="203"/>
      <c r="AE20" s="165">
        <v>806.53</v>
      </c>
      <c r="AF20" s="165"/>
      <c r="AG20" s="165"/>
      <c r="AH20" s="165"/>
      <c r="AI20" s="203">
        <v>806.53</v>
      </c>
      <c r="AJ20" s="203"/>
      <c r="AK20" s="203"/>
      <c r="AL20" s="203"/>
      <c r="AM20" s="165">
        <v>806.53</v>
      </c>
      <c r="AN20" s="165"/>
      <c r="AO20" s="165"/>
      <c r="AP20" s="165"/>
      <c r="AQ20" s="203">
        <v>806.53</v>
      </c>
      <c r="AR20" s="203"/>
      <c r="AS20" s="203"/>
      <c r="AT20" s="203"/>
      <c r="AU20" s="165">
        <v>806.53</v>
      </c>
      <c r="AV20" s="165"/>
      <c r="AW20" s="165"/>
      <c r="AX20" s="165"/>
      <c r="AY20" s="418" t="s">
        <v>1142</v>
      </c>
    </row>
    <row r="21" spans="1:51" s="265" customFormat="1" ht="32.25" thickBot="1" x14ac:dyDescent="0.3">
      <c r="A21" s="396"/>
      <c r="B21" s="399"/>
      <c r="C21" s="285"/>
      <c r="D21" s="251" t="s">
        <v>769</v>
      </c>
      <c r="E21" s="267">
        <v>1754.77</v>
      </c>
      <c r="F21" s="267"/>
      <c r="G21" s="203"/>
      <c r="H21" s="203"/>
      <c r="I21" s="267"/>
      <c r="J21" s="203"/>
      <c r="K21" s="203">
        <v>1754.77</v>
      </c>
      <c r="L21" s="203"/>
      <c r="M21" s="267"/>
      <c r="N21" s="203"/>
      <c r="O21" s="165">
        <v>1800.15</v>
      </c>
      <c r="P21" s="165"/>
      <c r="Q21" s="165"/>
      <c r="R21" s="165"/>
      <c r="S21" s="203">
        <f>O21</f>
        <v>1800.15</v>
      </c>
      <c r="T21" s="203"/>
      <c r="U21" s="267"/>
      <c r="V21" s="203"/>
      <c r="W21" s="165">
        <v>1858.05</v>
      </c>
      <c r="X21" s="165"/>
      <c r="Y21" s="165"/>
      <c r="Z21" s="165"/>
      <c r="AA21" s="203">
        <f>W21</f>
        <v>1858.05</v>
      </c>
      <c r="AB21" s="203"/>
      <c r="AC21" s="267"/>
      <c r="AD21" s="203"/>
      <c r="AE21" s="165">
        <v>1921.61</v>
      </c>
      <c r="AF21" s="165"/>
      <c r="AG21" s="165"/>
      <c r="AH21" s="165"/>
      <c r="AI21" s="203"/>
      <c r="AJ21" s="203"/>
      <c r="AK21" s="267"/>
      <c r="AL21" s="203"/>
      <c r="AM21" s="165"/>
      <c r="AN21" s="165"/>
      <c r="AO21" s="165"/>
      <c r="AP21" s="165"/>
      <c r="AQ21" s="203"/>
      <c r="AR21" s="203"/>
      <c r="AS21" s="267"/>
      <c r="AT21" s="203"/>
      <c r="AU21" s="165"/>
      <c r="AV21" s="165"/>
      <c r="AW21" s="165"/>
      <c r="AX21" s="165"/>
      <c r="AY21" s="419" t="s">
        <v>977</v>
      </c>
    </row>
    <row r="22" spans="1:51" s="265" customFormat="1" ht="27" customHeight="1" thickBot="1" x14ac:dyDescent="0.3">
      <c r="A22" s="396"/>
      <c r="B22" s="399"/>
      <c r="C22" s="285"/>
      <c r="D22" s="260" t="s">
        <v>698</v>
      </c>
      <c r="E22" s="267">
        <v>4218.08</v>
      </c>
      <c r="F22" s="267">
        <v>4218.08</v>
      </c>
      <c r="G22" s="203"/>
      <c r="H22" s="203"/>
      <c r="I22" s="267"/>
      <c r="J22" s="203"/>
      <c r="K22" s="267">
        <v>4218.08</v>
      </c>
      <c r="L22" s="267">
        <v>4218.08</v>
      </c>
      <c r="M22" s="267"/>
      <c r="N22" s="203"/>
      <c r="O22" s="267">
        <v>4286.0200000000004</v>
      </c>
      <c r="P22" s="203">
        <v>4286.0200000000004</v>
      </c>
      <c r="Q22" s="203"/>
      <c r="R22" s="203"/>
      <c r="S22" s="203">
        <v>4087.52</v>
      </c>
      <c r="T22" s="203">
        <v>4087.52</v>
      </c>
      <c r="U22" s="267"/>
      <c r="V22" s="203"/>
      <c r="W22" s="267">
        <v>4087.52</v>
      </c>
      <c r="X22" s="203">
        <v>4087.52</v>
      </c>
      <c r="Y22" s="203"/>
      <c r="Z22" s="203"/>
      <c r="AA22" s="203"/>
      <c r="AB22" s="203"/>
      <c r="AC22" s="267"/>
      <c r="AD22" s="203"/>
      <c r="AE22" s="267"/>
      <c r="AF22" s="203"/>
      <c r="AG22" s="203"/>
      <c r="AH22" s="203"/>
      <c r="AI22" s="203"/>
      <c r="AJ22" s="203"/>
      <c r="AK22" s="267"/>
      <c r="AL22" s="203"/>
      <c r="AM22" s="267"/>
      <c r="AN22" s="203"/>
      <c r="AO22" s="203"/>
      <c r="AP22" s="203"/>
      <c r="AQ22" s="203"/>
      <c r="AR22" s="203"/>
      <c r="AS22" s="267"/>
      <c r="AT22" s="203"/>
      <c r="AU22" s="267"/>
      <c r="AV22" s="203"/>
      <c r="AW22" s="203"/>
      <c r="AX22" s="203"/>
      <c r="AY22" s="419" t="s">
        <v>978</v>
      </c>
    </row>
    <row r="23" spans="1:51" s="265" customFormat="1" ht="48" thickBot="1" x14ac:dyDescent="0.3">
      <c r="A23" s="396"/>
      <c r="B23" s="400"/>
      <c r="C23" s="286"/>
      <c r="D23" s="260" t="s">
        <v>790</v>
      </c>
      <c r="E23" s="203">
        <v>1417.23</v>
      </c>
      <c r="F23" s="203">
        <v>1672.33</v>
      </c>
      <c r="G23" s="203"/>
      <c r="H23" s="203"/>
      <c r="I23" s="203"/>
      <c r="J23" s="203"/>
      <c r="K23" s="203">
        <v>1417.23</v>
      </c>
      <c r="L23" s="203">
        <v>1700.68</v>
      </c>
      <c r="M23" s="203"/>
      <c r="N23" s="203"/>
      <c r="O23" s="165">
        <v>1454.08</v>
      </c>
      <c r="P23" s="165">
        <v>1744.9</v>
      </c>
      <c r="Q23" s="165"/>
      <c r="R23" s="165"/>
      <c r="S23" s="203"/>
      <c r="T23" s="203"/>
      <c r="U23" s="203"/>
      <c r="V23" s="203"/>
      <c r="W23" s="165"/>
      <c r="X23" s="165"/>
      <c r="Y23" s="165"/>
      <c r="Z23" s="165"/>
      <c r="AA23" s="203">
        <f>W23</f>
        <v>0</v>
      </c>
      <c r="AB23" s="203">
        <f>AA23*1.2</f>
        <v>0</v>
      </c>
      <c r="AC23" s="203"/>
      <c r="AD23" s="203"/>
      <c r="AE23" s="165">
        <v>1572.75</v>
      </c>
      <c r="AF23" s="165">
        <f>AE23*1.2</f>
        <v>1887.3</v>
      </c>
      <c r="AG23" s="165"/>
      <c r="AH23" s="165"/>
      <c r="AI23" s="203">
        <f>AE23</f>
        <v>1572.75</v>
      </c>
      <c r="AJ23" s="203">
        <f>AI23*1.2</f>
        <v>1887.3</v>
      </c>
      <c r="AK23" s="203"/>
      <c r="AL23" s="203"/>
      <c r="AM23" s="165">
        <v>1609.5</v>
      </c>
      <c r="AN23" s="165">
        <f>AM23*1.2</f>
        <v>1931.3999999999999</v>
      </c>
      <c r="AO23" s="165"/>
      <c r="AP23" s="165"/>
      <c r="AQ23" s="203">
        <f>AM23</f>
        <v>1609.5</v>
      </c>
      <c r="AR23" s="203">
        <f>AQ23*1.2</f>
        <v>1931.3999999999999</v>
      </c>
      <c r="AS23" s="203"/>
      <c r="AT23" s="203"/>
      <c r="AU23" s="165">
        <v>1635.88</v>
      </c>
      <c r="AV23" s="165">
        <f>AU23*1.2</f>
        <v>1963.056</v>
      </c>
      <c r="AW23" s="165"/>
      <c r="AX23" s="165"/>
      <c r="AY23" s="418" t="s">
        <v>882</v>
      </c>
    </row>
    <row r="24" spans="1:51" s="265" customFormat="1" ht="81.75" customHeight="1" thickBot="1" x14ac:dyDescent="0.3">
      <c r="A24" s="157"/>
      <c r="B24" s="250" t="s">
        <v>123</v>
      </c>
      <c r="C24" s="251" t="s">
        <v>247</v>
      </c>
      <c r="D24" s="260" t="s">
        <v>669</v>
      </c>
      <c r="E24" s="203">
        <v>950.25</v>
      </c>
      <c r="F24" s="203"/>
      <c r="G24" s="203"/>
      <c r="H24" s="203"/>
      <c r="I24" s="203"/>
      <c r="J24" s="203"/>
      <c r="K24" s="203">
        <v>805.3</v>
      </c>
      <c r="L24" s="203"/>
      <c r="M24" s="203"/>
      <c r="N24" s="203"/>
      <c r="O24" s="165">
        <v>875</v>
      </c>
      <c r="P24" s="165"/>
      <c r="Q24" s="165"/>
      <c r="R24" s="165"/>
      <c r="S24" s="203">
        <v>875</v>
      </c>
      <c r="T24" s="203"/>
      <c r="U24" s="203"/>
      <c r="V24" s="203"/>
      <c r="W24" s="165">
        <v>893.27</v>
      </c>
      <c r="X24" s="165"/>
      <c r="Y24" s="165"/>
      <c r="Z24" s="165"/>
      <c r="AA24" s="203">
        <f>W24</f>
        <v>893.27</v>
      </c>
      <c r="AB24" s="203"/>
      <c r="AC24" s="203"/>
      <c r="AD24" s="203"/>
      <c r="AE24" s="165">
        <v>946.4</v>
      </c>
      <c r="AF24" s="165"/>
      <c r="AG24" s="165"/>
      <c r="AH24" s="165"/>
      <c r="AI24" s="203">
        <v>946.4</v>
      </c>
      <c r="AJ24" s="203"/>
      <c r="AK24" s="203"/>
      <c r="AL24" s="203"/>
      <c r="AM24" s="165">
        <v>984.25</v>
      </c>
      <c r="AN24" s="165"/>
      <c r="AO24" s="165"/>
      <c r="AP24" s="165"/>
      <c r="AQ24" s="203">
        <v>984.25</v>
      </c>
      <c r="AR24" s="203"/>
      <c r="AS24" s="203"/>
      <c r="AT24" s="203"/>
      <c r="AU24" s="165">
        <v>984.3</v>
      </c>
      <c r="AV24" s="165"/>
      <c r="AW24" s="165"/>
      <c r="AX24" s="165"/>
      <c r="AY24" s="418" t="s">
        <v>1070</v>
      </c>
    </row>
    <row r="25" spans="1:51" s="265" customFormat="1" ht="65.25" customHeight="1" thickBot="1" x14ac:dyDescent="0.3">
      <c r="A25" s="157"/>
      <c r="B25" s="266" t="s">
        <v>93</v>
      </c>
      <c r="C25" s="259" t="s">
        <v>230</v>
      </c>
      <c r="D25" s="260" t="s">
        <v>636</v>
      </c>
      <c r="E25" s="203">
        <v>738.98</v>
      </c>
      <c r="F25" s="203">
        <v>872</v>
      </c>
      <c r="G25" s="203"/>
      <c r="H25" s="203"/>
      <c r="I25" s="203"/>
      <c r="J25" s="203"/>
      <c r="K25" s="203"/>
      <c r="L25" s="203"/>
      <c r="M25" s="203"/>
      <c r="N25" s="203"/>
      <c r="O25" s="165"/>
      <c r="P25" s="165"/>
      <c r="Q25" s="165"/>
      <c r="R25" s="165"/>
      <c r="S25" s="203"/>
      <c r="T25" s="203"/>
      <c r="U25" s="203"/>
      <c r="V25" s="203"/>
      <c r="W25" s="165"/>
      <c r="X25" s="165"/>
      <c r="Y25" s="165"/>
      <c r="Z25" s="165"/>
      <c r="AA25" s="203"/>
      <c r="AB25" s="203"/>
      <c r="AC25" s="203"/>
      <c r="AD25" s="203"/>
      <c r="AE25" s="165"/>
      <c r="AF25" s="165"/>
      <c r="AG25" s="165"/>
      <c r="AH25" s="165"/>
      <c r="AI25" s="203"/>
      <c r="AJ25" s="203"/>
      <c r="AK25" s="203"/>
      <c r="AL25" s="203"/>
      <c r="AM25" s="165"/>
      <c r="AN25" s="165"/>
      <c r="AO25" s="165"/>
      <c r="AP25" s="165"/>
      <c r="AQ25" s="203"/>
      <c r="AR25" s="203"/>
      <c r="AS25" s="203"/>
      <c r="AT25" s="203"/>
      <c r="AU25" s="165"/>
      <c r="AV25" s="165"/>
      <c r="AW25" s="165"/>
      <c r="AX25" s="165"/>
      <c r="AY25" s="418" t="s">
        <v>1034</v>
      </c>
    </row>
    <row r="26" spans="1:51" s="265" customFormat="1" ht="87" customHeight="1" thickBot="1" x14ac:dyDescent="0.3">
      <c r="A26" s="157"/>
      <c r="B26" s="250" t="s">
        <v>66</v>
      </c>
      <c r="C26" s="251" t="s">
        <v>65</v>
      </c>
      <c r="D26" s="260" t="s">
        <v>727</v>
      </c>
      <c r="E26" s="203">
        <v>843.82</v>
      </c>
      <c r="F26" s="203">
        <f>E26*1.18</f>
        <v>995.70759999999996</v>
      </c>
      <c r="G26" s="203"/>
      <c r="H26" s="203"/>
      <c r="I26" s="203"/>
      <c r="J26" s="203"/>
      <c r="K26" s="203">
        <v>843.82</v>
      </c>
      <c r="L26" s="203">
        <f>K26*1.2</f>
        <v>1012.5840000000001</v>
      </c>
      <c r="M26" s="203"/>
      <c r="N26" s="203"/>
      <c r="O26" s="165">
        <v>865.76</v>
      </c>
      <c r="P26" s="165">
        <f>O26*1.2</f>
        <v>1038.912</v>
      </c>
      <c r="Q26" s="165"/>
      <c r="R26" s="165"/>
      <c r="S26" s="165">
        <v>865.76</v>
      </c>
      <c r="T26" s="165">
        <f>S26*1.2</f>
        <v>1038.912</v>
      </c>
      <c r="U26" s="203"/>
      <c r="V26" s="203"/>
      <c r="W26" s="165">
        <v>883.6</v>
      </c>
      <c r="X26" s="165">
        <f>W26*1.2</f>
        <v>1060.32</v>
      </c>
      <c r="Y26" s="165"/>
      <c r="Z26" s="165"/>
      <c r="AA26" s="165">
        <f>W26</f>
        <v>883.6</v>
      </c>
      <c r="AB26" s="165">
        <f>AA26*1.2</f>
        <v>1060.32</v>
      </c>
      <c r="AC26" s="203"/>
      <c r="AD26" s="203"/>
      <c r="AE26" s="165">
        <v>914.79</v>
      </c>
      <c r="AF26" s="165">
        <f>AE26*1.2</f>
        <v>1097.7479999999998</v>
      </c>
      <c r="AG26" s="165"/>
      <c r="AH26" s="165"/>
      <c r="AI26" s="165">
        <v>914.79</v>
      </c>
      <c r="AJ26" s="165">
        <f>AI26*1.2</f>
        <v>1097.7479999999998</v>
      </c>
      <c r="AK26" s="203"/>
      <c r="AL26" s="203"/>
      <c r="AM26" s="165">
        <v>935.03</v>
      </c>
      <c r="AN26" s="165">
        <f>AM26*1.2</f>
        <v>1122.0359999999998</v>
      </c>
      <c r="AO26" s="165"/>
      <c r="AP26" s="165"/>
      <c r="AQ26" s="165">
        <f>AM26</f>
        <v>935.03</v>
      </c>
      <c r="AR26" s="165">
        <f>AQ26*1.2</f>
        <v>1122.0359999999998</v>
      </c>
      <c r="AS26" s="203"/>
      <c r="AT26" s="203"/>
      <c r="AU26" s="165">
        <v>942.13</v>
      </c>
      <c r="AV26" s="165">
        <f>AU26*1.2</f>
        <v>1130.556</v>
      </c>
      <c r="AW26" s="165"/>
      <c r="AX26" s="165"/>
      <c r="AY26" s="418" t="s">
        <v>968</v>
      </c>
    </row>
    <row r="27" spans="1:51" s="265" customFormat="1" ht="93.75" customHeight="1" thickBot="1" x14ac:dyDescent="0.3">
      <c r="A27" s="157"/>
      <c r="B27" s="266" t="s">
        <v>60</v>
      </c>
      <c r="C27" s="260" t="s">
        <v>348</v>
      </c>
      <c r="D27" s="260" t="s">
        <v>593</v>
      </c>
      <c r="E27" s="201">
        <v>748.8</v>
      </c>
      <c r="F27" s="165">
        <v>883.58</v>
      </c>
      <c r="G27" s="203"/>
      <c r="H27" s="203"/>
      <c r="I27" s="203"/>
      <c r="J27" s="203"/>
      <c r="K27" s="203">
        <v>748.8</v>
      </c>
      <c r="L27" s="203">
        <v>898.56</v>
      </c>
      <c r="M27" s="203"/>
      <c r="N27" s="203"/>
      <c r="O27" s="165">
        <v>768.27</v>
      </c>
      <c r="P27" s="165">
        <v>921.92</v>
      </c>
      <c r="Q27" s="165"/>
      <c r="R27" s="165"/>
      <c r="S27" s="203">
        <f>O27</f>
        <v>768.27</v>
      </c>
      <c r="T27" s="203">
        <f>P27</f>
        <v>921.92</v>
      </c>
      <c r="U27" s="203"/>
      <c r="V27" s="203"/>
      <c r="W27" s="165">
        <v>799.01</v>
      </c>
      <c r="X27" s="165">
        <v>958.81</v>
      </c>
      <c r="Y27" s="165"/>
      <c r="Z27" s="165"/>
      <c r="AA27" s="203">
        <f>W27</f>
        <v>799.01</v>
      </c>
      <c r="AB27" s="203">
        <f>X27</f>
        <v>958.81</v>
      </c>
      <c r="AC27" s="203"/>
      <c r="AD27" s="203"/>
      <c r="AE27" s="165">
        <v>830.98</v>
      </c>
      <c r="AF27" s="165">
        <v>997.18</v>
      </c>
      <c r="AG27" s="165"/>
      <c r="AH27" s="165"/>
      <c r="AI27" s="203">
        <f>AE27</f>
        <v>830.98</v>
      </c>
      <c r="AJ27" s="203">
        <f>AF27</f>
        <v>997.18</v>
      </c>
      <c r="AK27" s="203"/>
      <c r="AL27" s="203"/>
      <c r="AM27" s="165">
        <v>864.22</v>
      </c>
      <c r="AN27" s="165">
        <v>1037.06</v>
      </c>
      <c r="AO27" s="165"/>
      <c r="AP27" s="165"/>
      <c r="AQ27" s="203">
        <v>864.21</v>
      </c>
      <c r="AR27" s="203">
        <v>1037.05</v>
      </c>
      <c r="AS27" s="203"/>
      <c r="AT27" s="203"/>
      <c r="AU27" s="165">
        <v>898.77</v>
      </c>
      <c r="AV27" s="165">
        <v>1078.52</v>
      </c>
      <c r="AW27" s="165"/>
      <c r="AX27" s="165"/>
      <c r="AY27" s="418" t="s">
        <v>1035</v>
      </c>
    </row>
    <row r="28" spans="1:51" s="265" customFormat="1" ht="99" customHeight="1" thickBot="1" x14ac:dyDescent="0.3">
      <c r="A28" s="157"/>
      <c r="B28" s="266" t="s">
        <v>57</v>
      </c>
      <c r="C28" s="422" t="s">
        <v>356</v>
      </c>
      <c r="D28" s="260" t="s">
        <v>604</v>
      </c>
      <c r="E28" s="203">
        <v>705.38</v>
      </c>
      <c r="F28" s="203"/>
      <c r="G28" s="203"/>
      <c r="H28" s="203"/>
      <c r="I28" s="203"/>
      <c r="J28" s="203"/>
      <c r="K28" s="203">
        <v>705.38</v>
      </c>
      <c r="L28" s="268"/>
      <c r="M28" s="203"/>
      <c r="N28" s="203"/>
      <c r="O28" s="165">
        <v>715.84</v>
      </c>
      <c r="P28" s="269"/>
      <c r="Q28" s="165"/>
      <c r="R28" s="165"/>
      <c r="S28" s="203">
        <v>715.84</v>
      </c>
      <c r="T28" s="203"/>
      <c r="U28" s="203"/>
      <c r="V28" s="203"/>
      <c r="W28" s="165">
        <v>730.11</v>
      </c>
      <c r="X28" s="165"/>
      <c r="Y28" s="165"/>
      <c r="Z28" s="165"/>
      <c r="AA28" s="203"/>
      <c r="AB28" s="203"/>
      <c r="AC28" s="203"/>
      <c r="AD28" s="203"/>
      <c r="AE28" s="165"/>
      <c r="AF28" s="165"/>
      <c r="AG28" s="165"/>
      <c r="AH28" s="165"/>
      <c r="AI28" s="203"/>
      <c r="AJ28" s="203"/>
      <c r="AK28" s="203"/>
      <c r="AL28" s="203"/>
      <c r="AM28" s="165"/>
      <c r="AN28" s="165"/>
      <c r="AO28" s="165"/>
      <c r="AP28" s="165"/>
      <c r="AQ28" s="203"/>
      <c r="AR28" s="203"/>
      <c r="AS28" s="203"/>
      <c r="AT28" s="203"/>
      <c r="AU28" s="165"/>
      <c r="AV28" s="165"/>
      <c r="AW28" s="165"/>
      <c r="AX28" s="165"/>
      <c r="AY28" s="418" t="s">
        <v>926</v>
      </c>
    </row>
    <row r="29" spans="1:51" s="265" customFormat="1" ht="81.75" customHeight="1" thickBot="1" x14ac:dyDescent="0.3">
      <c r="A29" s="157"/>
      <c r="B29" s="270" t="s">
        <v>50</v>
      </c>
      <c r="C29" s="258" t="s">
        <v>49</v>
      </c>
      <c r="D29" s="260" t="s">
        <v>641</v>
      </c>
      <c r="E29" s="201">
        <v>709.78</v>
      </c>
      <c r="F29" s="201">
        <v>837.54</v>
      </c>
      <c r="G29" s="201"/>
      <c r="H29" s="201"/>
      <c r="I29" s="165"/>
      <c r="J29" s="165"/>
      <c r="K29" s="165">
        <v>709.78</v>
      </c>
      <c r="L29" s="165">
        <v>851.74</v>
      </c>
      <c r="M29" s="165"/>
      <c r="N29" s="165"/>
      <c r="O29" s="165">
        <v>728.1</v>
      </c>
      <c r="P29" s="165">
        <v>873.72</v>
      </c>
      <c r="Q29" s="165"/>
      <c r="R29" s="165"/>
      <c r="S29" s="165">
        <f>O29</f>
        <v>728.1</v>
      </c>
      <c r="T29" s="165">
        <v>873.72</v>
      </c>
      <c r="U29" s="165"/>
      <c r="V29" s="165"/>
      <c r="W29" s="165">
        <v>757.17</v>
      </c>
      <c r="X29" s="165">
        <v>908.6</v>
      </c>
      <c r="Y29" s="165"/>
      <c r="Z29" s="165"/>
      <c r="AA29" s="165"/>
      <c r="AB29" s="165">
        <f>W29</f>
        <v>757.17</v>
      </c>
      <c r="AC29" s="165">
        <f>X29</f>
        <v>908.6</v>
      </c>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418" t="s">
        <v>927</v>
      </c>
    </row>
    <row r="30" spans="1:51" s="265" customFormat="1" ht="87" customHeight="1" thickBot="1" x14ac:dyDescent="0.3">
      <c r="A30" s="157"/>
      <c r="B30" s="266" t="s">
        <v>388</v>
      </c>
      <c r="C30" s="251" t="s">
        <v>34</v>
      </c>
      <c r="D30" s="191" t="s">
        <v>594</v>
      </c>
      <c r="E30" s="201">
        <v>711.78</v>
      </c>
      <c r="F30" s="201"/>
      <c r="G30" s="165"/>
      <c r="H30" s="165"/>
      <c r="I30" s="165"/>
      <c r="J30" s="165"/>
      <c r="K30" s="165">
        <v>711.78</v>
      </c>
      <c r="L30" s="165"/>
      <c r="M30" s="165"/>
      <c r="N30" s="165"/>
      <c r="O30" s="165">
        <v>728.56</v>
      </c>
      <c r="P30" s="165"/>
      <c r="Q30" s="165"/>
      <c r="R30" s="165"/>
      <c r="S30" s="165">
        <f>O30</f>
        <v>728.56</v>
      </c>
      <c r="T30" s="165"/>
      <c r="U30" s="165"/>
      <c r="V30" s="165"/>
      <c r="W30" s="165">
        <v>749.34</v>
      </c>
      <c r="X30" s="165"/>
      <c r="Y30" s="165"/>
      <c r="Z30" s="165"/>
      <c r="AA30" s="165">
        <f>W30</f>
        <v>749.34</v>
      </c>
      <c r="AB30" s="165"/>
      <c r="AC30" s="165"/>
      <c r="AD30" s="165"/>
      <c r="AE30" s="165">
        <v>769.89</v>
      </c>
      <c r="AF30" s="165"/>
      <c r="AG30" s="165"/>
      <c r="AH30" s="165"/>
      <c r="AI30" s="165">
        <f>AE30</f>
        <v>769.89</v>
      </c>
      <c r="AJ30" s="165"/>
      <c r="AK30" s="165"/>
      <c r="AL30" s="165"/>
      <c r="AM30" s="165">
        <v>799.87</v>
      </c>
      <c r="AN30" s="165"/>
      <c r="AO30" s="165"/>
      <c r="AP30" s="165"/>
      <c r="AQ30" s="165">
        <f>AM30</f>
        <v>799.87</v>
      </c>
      <c r="AR30" s="165" t="s">
        <v>810</v>
      </c>
      <c r="AS30" s="165"/>
      <c r="AT30" s="165"/>
      <c r="AU30" s="165">
        <v>808.06</v>
      </c>
      <c r="AV30" s="165"/>
      <c r="AW30" s="165"/>
      <c r="AX30" s="165"/>
      <c r="AY30" s="418" t="s">
        <v>1106</v>
      </c>
    </row>
    <row r="31" spans="1:51" s="265" customFormat="1" ht="81" customHeight="1" thickBot="1" x14ac:dyDescent="0.3">
      <c r="A31" s="157"/>
      <c r="B31" s="266" t="s">
        <v>21</v>
      </c>
      <c r="C31" s="251" t="s">
        <v>20</v>
      </c>
      <c r="D31" s="191" t="s">
        <v>596</v>
      </c>
      <c r="E31" s="165"/>
      <c r="F31" s="165"/>
      <c r="G31" s="165"/>
      <c r="H31" s="165"/>
      <c r="I31" s="165">
        <v>1076.0899999999999</v>
      </c>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418" t="s">
        <v>712</v>
      </c>
    </row>
    <row r="32" spans="1:51" s="265" customFormat="1" ht="75" customHeight="1" thickBot="1" x14ac:dyDescent="0.3">
      <c r="A32" s="157"/>
      <c r="B32" s="250" t="s">
        <v>9</v>
      </c>
      <c r="C32" s="251" t="s">
        <v>8</v>
      </c>
      <c r="D32" s="191" t="s">
        <v>605</v>
      </c>
      <c r="E32" s="165">
        <v>657.05</v>
      </c>
      <c r="F32" s="201"/>
      <c r="G32" s="201"/>
      <c r="H32" s="201"/>
      <c r="I32" s="165"/>
      <c r="J32" s="165"/>
      <c r="K32" s="165">
        <f>E32</f>
        <v>657.05</v>
      </c>
      <c r="L32" s="165"/>
      <c r="M32" s="165"/>
      <c r="N32" s="165"/>
      <c r="O32" s="165">
        <v>674.13</v>
      </c>
      <c r="P32" s="165"/>
      <c r="Q32" s="165"/>
      <c r="R32" s="165"/>
      <c r="S32" s="165">
        <f>O32</f>
        <v>674.13</v>
      </c>
      <c r="T32" s="165"/>
      <c r="U32" s="165"/>
      <c r="V32" s="165"/>
      <c r="W32" s="165">
        <v>701.1</v>
      </c>
      <c r="X32" s="165"/>
      <c r="Y32" s="165"/>
      <c r="Z32" s="165"/>
      <c r="AA32" s="165">
        <f>W32</f>
        <v>701.1</v>
      </c>
      <c r="AB32" s="165"/>
      <c r="AC32" s="165"/>
      <c r="AD32" s="165"/>
      <c r="AE32" s="165">
        <v>729.14</v>
      </c>
      <c r="AF32" s="165"/>
      <c r="AG32" s="165"/>
      <c r="AH32" s="165"/>
      <c r="AI32" s="165">
        <f>AE32</f>
        <v>729.14</v>
      </c>
      <c r="AJ32" s="165"/>
      <c r="AK32" s="165"/>
      <c r="AL32" s="165"/>
      <c r="AM32" s="165">
        <v>758.31</v>
      </c>
      <c r="AN32" s="165"/>
      <c r="AO32" s="165"/>
      <c r="AP32" s="165"/>
      <c r="AQ32" s="165">
        <f>AM32</f>
        <v>758.31</v>
      </c>
      <c r="AR32" s="165"/>
      <c r="AS32" s="165"/>
      <c r="AT32" s="165"/>
      <c r="AU32" s="165">
        <v>763.34</v>
      </c>
      <c r="AV32" s="165"/>
      <c r="AW32" s="165"/>
      <c r="AX32" s="165"/>
      <c r="AY32" s="418" t="s">
        <v>1071</v>
      </c>
    </row>
    <row r="33" spans="1:51" s="265" customFormat="1" ht="93.75" customHeight="1" thickBot="1" x14ac:dyDescent="0.3">
      <c r="A33" s="157"/>
      <c r="B33" s="266" t="s">
        <v>6</v>
      </c>
      <c r="C33" s="259" t="s">
        <v>5</v>
      </c>
      <c r="D33" s="191" t="s">
        <v>722</v>
      </c>
      <c r="E33" s="165">
        <v>733</v>
      </c>
      <c r="F33" s="165">
        <v>864.94</v>
      </c>
      <c r="G33" s="165"/>
      <c r="H33" s="165"/>
      <c r="I33" s="165"/>
      <c r="J33" s="165"/>
      <c r="K33" s="165">
        <f>E33</f>
        <v>733</v>
      </c>
      <c r="L33" s="165">
        <f>K33*1.2</f>
        <v>879.6</v>
      </c>
      <c r="M33" s="165"/>
      <c r="N33" s="165"/>
      <c r="O33" s="165">
        <v>740.2</v>
      </c>
      <c r="P33" s="165">
        <f>O33*1.2</f>
        <v>888.24</v>
      </c>
      <c r="Q33" s="165"/>
      <c r="R33" s="165"/>
      <c r="S33" s="165">
        <f>O33</f>
        <v>740.2</v>
      </c>
      <c r="T33" s="165">
        <f>S33*1.2</f>
        <v>888.24</v>
      </c>
      <c r="U33" s="165"/>
      <c r="V33" s="165"/>
      <c r="W33" s="165">
        <v>763.82</v>
      </c>
      <c r="X33" s="165">
        <f>W33*1.2</f>
        <v>916.58400000000006</v>
      </c>
      <c r="Y33" s="165"/>
      <c r="Z33" s="165"/>
      <c r="AA33" s="165">
        <f>W33</f>
        <v>763.82</v>
      </c>
      <c r="AB33" s="165">
        <f>AA33*1.2</f>
        <v>916.58400000000006</v>
      </c>
      <c r="AC33" s="165"/>
      <c r="AD33" s="165"/>
      <c r="AE33" s="165">
        <v>800.61</v>
      </c>
      <c r="AF33" s="165">
        <f>AE33*1.2</f>
        <v>960.73199999999997</v>
      </c>
      <c r="AG33" s="165"/>
      <c r="AH33" s="165"/>
      <c r="AI33" s="165">
        <f>AE33</f>
        <v>800.61</v>
      </c>
      <c r="AJ33" s="165">
        <f>AI33*1.2</f>
        <v>960.73199999999997</v>
      </c>
      <c r="AK33" s="165"/>
      <c r="AL33" s="165"/>
      <c r="AM33" s="165">
        <v>832.63</v>
      </c>
      <c r="AN33" s="165">
        <f>AM33*1.2</f>
        <v>999.15599999999995</v>
      </c>
      <c r="AO33" s="165"/>
      <c r="AP33" s="165"/>
      <c r="AQ33" s="165">
        <f>AM33</f>
        <v>832.63</v>
      </c>
      <c r="AR33" s="165">
        <f>AQ33*1.2</f>
        <v>999.15599999999995</v>
      </c>
      <c r="AS33" s="165"/>
      <c r="AT33" s="165"/>
      <c r="AU33" s="165">
        <v>865.98</v>
      </c>
      <c r="AV33" s="165">
        <f>AU33*1.2</f>
        <v>1039.1759999999999</v>
      </c>
      <c r="AW33" s="165"/>
      <c r="AX33" s="165"/>
      <c r="AY33" s="418" t="s">
        <v>1087</v>
      </c>
    </row>
    <row r="34" spans="1:51" x14ac:dyDescent="0.25">
      <c r="A34" s="395"/>
      <c r="B34" s="395"/>
      <c r="C34" s="395"/>
      <c r="D34" s="395"/>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row>
    <row r="35" spans="1:51" x14ac:dyDescent="0.25">
      <c r="C35" s="423" t="s">
        <v>227</v>
      </c>
      <c r="D35" s="42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row>
    <row r="36" spans="1:51" x14ac:dyDescent="0.25">
      <c r="C36" s="271" t="s">
        <v>687</v>
      </c>
    </row>
  </sheetData>
  <customSheetViews>
    <customSheetView guid="{477A7E1F-E20E-45DD-A1F3-50FEC88C40FB}" scale="80" topLeftCell="B1">
      <pane xSplit="15" ySplit="7" topLeftCell="AV20" activePane="bottomRight" state="frozen"/>
      <selection pane="bottomRight" activeCell="AZ28" sqref="AZ28"/>
      <pageMargins left="0.7" right="0.7" top="0.75" bottom="0.75" header="0.3" footer="0.3"/>
      <pageSetup paperSize="9" orientation="portrait" r:id="rId1"/>
    </customSheetView>
    <customSheetView guid="{7B07FBF9-A2DE-441E-B747-9FA4CE3BC845}" scale="80" fitToPage="1" hiddenColumns="1">
      <pane xSplit="49" ySplit="7" topLeftCell="AY8" activePane="bottomRight" state="frozen"/>
      <selection pane="bottomRight" activeCell="W32" sqref="W32"/>
      <pageMargins left="0.7" right="0.7" top="0.75" bottom="0.75" header="0.3" footer="0.3"/>
      <pageSetup paperSize="9" scale="13" orientation="portrait" r:id="rId2"/>
    </customSheetView>
    <customSheetView guid="{6308F87B-0360-487C-A02D-2C832B5EB6F5}" scale="80" showPageBreaks="1" fitToPage="1" hiddenColumns="1" topLeftCell="C1">
      <pane ySplit="7" topLeftCell="A8" activePane="bottomLeft" state="frozen"/>
      <selection pane="bottomLeft" activeCell="E7" sqref="A7:XFD32"/>
      <pageMargins left="0" right="0" top="0" bottom="0" header="0" footer="0"/>
      <pageSetup paperSize="9" scale="42" orientation="landscape" r:id="rId3"/>
    </customSheetView>
    <customSheetView guid="{478C4D4E-A371-431C-8E7D-27F62DC96F67}" scale="80" fitToPage="1" hiddenRows="1" hiddenColumns="1">
      <pane xSplit="28" ySplit="7" topLeftCell="AD9" activePane="bottomRight" state="frozen"/>
      <selection pane="bottomRight" activeCell="BO10" sqref="BO10"/>
      <pageMargins left="0.7" right="0.7" top="0.75" bottom="0.75" header="0.3" footer="0.3"/>
      <pageSetup paperSize="9" scale="13" orientation="portrait" r:id="rId4"/>
    </customSheetView>
    <customSheetView guid="{DEF9D865-92FD-44DC-A752-3A35B82810B4}" scale="80" hiddenColumns="1" topLeftCell="B1">
      <pane xSplit="15" ySplit="7" topLeftCell="R8" activePane="bottomRight" state="frozen"/>
      <selection pane="bottomRight" activeCell="U18" sqref="U18"/>
      <pageMargins left="0.7" right="0.7" top="0.75" bottom="0.75" header="0.3" footer="0.3"/>
    </customSheetView>
    <customSheetView guid="{14711572-3E47-44A9-ADDD-237FBC8600E2}" scale="80" hiddenColumns="1" topLeftCell="B1">
      <pane xSplit="15" ySplit="7" topLeftCell="R32" activePane="bottomRight" state="frozen"/>
      <selection pane="bottomRight" activeCell="U18" sqref="U18"/>
      <pageMargins left="0.7" right="0.7" top="0.75" bottom="0.75" header="0.3" footer="0.3"/>
    </customSheetView>
    <customSheetView guid="{CA8C98B1-D60F-4E2F-B115-70440B1CB41B}" scale="80" fitToPage="1" hiddenRows="1" hiddenColumns="1">
      <pane xSplit="28" ySplit="7" topLeftCell="AD9" activePane="bottomRight" state="frozen"/>
      <selection pane="bottomRight" activeCell="BO10" sqref="BO10"/>
      <pageMargins left="0.7" right="0.7" top="0.75" bottom="0.75" header="0.3" footer="0.3"/>
      <pageSetup paperSize="9" scale="13" orientation="portrait" r:id="rId5"/>
    </customSheetView>
    <customSheetView guid="{D61DCD62-77F7-48D4-8196-D6CBDCD087B4}" scale="80" hiddenRows="1" hiddenColumns="1" topLeftCell="D1">
      <pane ySplit="7" topLeftCell="A29" activePane="bottomLeft" state="frozen"/>
      <selection pane="bottomLeft" activeCell="U15" sqref="U15"/>
      <pageMargins left="0.7" right="0.7" top="0.75" bottom="0.75" header="0.3" footer="0.3"/>
    </customSheetView>
    <customSheetView guid="{B46757BA-EB9D-4774-9772-52BDA75C498C}" scale="80" showAutoFilter="1" topLeftCell="B1">
      <pane xSplit="15" ySplit="7" topLeftCell="AU8" activePane="bottomRight" state="frozen"/>
      <selection pane="bottomRight" activeCell="AW14" sqref="AW14"/>
      <pageMargins left="0.7" right="0.7" top="0.75" bottom="0.75" header="0.3" footer="0.3"/>
      <autoFilter ref="A4:BA31">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8" showButton="0"/>
        <filterColumn colId="19" showButton="0"/>
        <filterColumn colId="20" showButton="0"/>
        <filterColumn colId="22" showButton="0"/>
        <filterColumn colId="23" showButton="0"/>
        <filterColumn colId="24" showButton="0"/>
        <filterColumn colId="26" showButton="0"/>
        <filterColumn colId="27" showButton="0"/>
        <filterColumn colId="28" showButton="0"/>
        <filterColumn colId="30" showButton="0"/>
        <filterColumn colId="31" showButton="0"/>
        <filterColumn colId="32" showButton="0"/>
        <filterColumn colId="34" showButton="0"/>
        <filterColumn colId="35" showButton="0"/>
        <filterColumn colId="36" showButton="0"/>
        <filterColumn colId="38" showButton="0"/>
        <filterColumn colId="39" showButton="0"/>
        <filterColumn colId="40" showButton="0"/>
        <filterColumn colId="42" showButton="0"/>
        <filterColumn colId="43" showButton="0"/>
        <filterColumn colId="44" showButton="0"/>
        <filterColumn colId="46" showButton="0"/>
        <filterColumn colId="47" showButton="0"/>
        <filterColumn colId="48" showButton="0"/>
      </autoFilter>
    </customSheetView>
    <customSheetView guid="{F0D710D6-4C35-4DC9-8BC8-01CE7EC30DFC}" scale="80" fitToPage="1" hiddenColumns="1">
      <pane ySplit="7" topLeftCell="A23" activePane="bottomLeft" state="frozen"/>
      <selection pane="bottomLeft" activeCell="BE29" sqref="BE29"/>
      <pageMargins left="0.7" right="0.7" top="0.75" bottom="0.75" header="0.3" footer="0.3"/>
      <pageSetup paperSize="9" scale="13" orientation="portrait" r:id="rId6"/>
    </customSheetView>
    <customSheetView guid="{63B0F5F1-C927-493D-B7BD-11EF564D3175}" scale="80" hiddenRows="1" hiddenColumns="1">
      <pane ySplit="7" topLeftCell="A8" activePane="bottomLeft" state="frozen"/>
      <selection pane="bottomLeft" activeCell="R16" sqref="R16"/>
      <pageMargins left="0.7" right="0.7" top="0.75" bottom="0.75" header="0.3" footer="0.3"/>
    </customSheetView>
    <customSheetView guid="{0EB221EC-6E52-4428-8AD6-BC814CFD3A7C}" scale="80" hiddenColumns="1" topLeftCell="B1">
      <pane xSplit="14" ySplit="7" topLeftCell="P11" activePane="bottomRight" state="frozen"/>
      <selection pane="bottomRight" activeCell="AZ12" sqref="AZ12"/>
      <pageMargins left="0.7" right="0.7" top="0.75" bottom="0.75" header="0.3" footer="0.3"/>
    </customSheetView>
    <customSheetView guid="{0F3B9C26-2F86-46A3-8A62-3A362D9BF462}" scale="80" hiddenColumns="1" topLeftCell="B1">
      <pane xSplit="12" ySplit="7" topLeftCell="AP11" activePane="bottomRight" state="frozen"/>
      <selection pane="bottomRight" activeCell="D15" sqref="D15"/>
      <pageMargins left="0.7" right="0.7" top="0.75" bottom="0.75" header="0.3" footer="0.3"/>
    </customSheetView>
    <customSheetView guid="{6D2F914C-6E0A-4215-81D6-BBFC34B35A80}" scale="80" topLeftCell="B1">
      <pane xSplit="14" ySplit="6" topLeftCell="AU17" activePane="bottomRight" state="frozen"/>
      <selection pane="bottomRight" activeCell="AZ23" sqref="AZ23"/>
      <pageMargins left="0.7" right="0.7" top="0.75" bottom="0.75" header="0.3" footer="0.3"/>
      <pageSetup paperSize="9" orientation="portrait" r:id="rId7"/>
    </customSheetView>
  </customSheetViews>
  <mergeCells count="73">
    <mergeCell ref="W4:Z4"/>
    <mergeCell ref="S5:T5"/>
    <mergeCell ref="U5:V5"/>
    <mergeCell ref="W5:X5"/>
    <mergeCell ref="Y5:Z5"/>
    <mergeCell ref="E5:F5"/>
    <mergeCell ref="G5:H5"/>
    <mergeCell ref="B2:AY2"/>
    <mergeCell ref="A4:A7"/>
    <mergeCell ref="B4:B7"/>
    <mergeCell ref="C4:C7"/>
    <mergeCell ref="D4:D7"/>
    <mergeCell ref="E4:J4"/>
    <mergeCell ref="S6:T6"/>
    <mergeCell ref="U6:V6"/>
    <mergeCell ref="W6:X6"/>
    <mergeCell ref="Y6:Z6"/>
    <mergeCell ref="S4:V4"/>
    <mergeCell ref="AA4:AD4"/>
    <mergeCell ref="K4:N4"/>
    <mergeCell ref="O4:R4"/>
    <mergeCell ref="G6:H6"/>
    <mergeCell ref="E6:F6"/>
    <mergeCell ref="K6:L6"/>
    <mergeCell ref="M6:N6"/>
    <mergeCell ref="O6:P6"/>
    <mergeCell ref="I6:J6"/>
    <mergeCell ref="I5:J5"/>
    <mergeCell ref="AA6:AB6"/>
    <mergeCell ref="AC6:AD6"/>
    <mergeCell ref="AE6:AF6"/>
    <mergeCell ref="AG6:AH6"/>
    <mergeCell ref="Q6:R6"/>
    <mergeCell ref="K5:L5"/>
    <mergeCell ref="M5:N5"/>
    <mergeCell ref="O5:P5"/>
    <mergeCell ref="Q5:R5"/>
    <mergeCell ref="AA5:AB5"/>
    <mergeCell ref="AC5:AD5"/>
    <mergeCell ref="AE5:AF5"/>
    <mergeCell ref="AG5:AH5"/>
    <mergeCell ref="A34:D34"/>
    <mergeCell ref="A9:A11"/>
    <mergeCell ref="A13:A14"/>
    <mergeCell ref="B13:B14"/>
    <mergeCell ref="C13:C14"/>
    <mergeCell ref="A15:A23"/>
    <mergeCell ref="B15:B23"/>
    <mergeCell ref="C15:C23"/>
    <mergeCell ref="C9:C12"/>
    <mergeCell ref="B9:B12"/>
    <mergeCell ref="AE4:AH4"/>
    <mergeCell ref="AW5:AX5"/>
    <mergeCell ref="AU6:AV6"/>
    <mergeCell ref="AW6:AX6"/>
    <mergeCell ref="AU5:AV5"/>
    <mergeCell ref="AS5:AT5"/>
    <mergeCell ref="AQ6:AR6"/>
    <mergeCell ref="AS6:AT6"/>
    <mergeCell ref="AU4:AX4"/>
    <mergeCell ref="AY4:AY7"/>
    <mergeCell ref="AI6:AJ6"/>
    <mergeCell ref="AK6:AL6"/>
    <mergeCell ref="AM6:AN6"/>
    <mergeCell ref="AO6:AP6"/>
    <mergeCell ref="AQ4:AT4"/>
    <mergeCell ref="AI4:AL4"/>
    <mergeCell ref="AM4:AP4"/>
    <mergeCell ref="AI5:AJ5"/>
    <mergeCell ref="AK5:AL5"/>
    <mergeCell ref="AM5:AN5"/>
    <mergeCell ref="AO5:AP5"/>
    <mergeCell ref="AQ5:AR5"/>
  </mergeCells>
  <pageMargins left="0" right="0" top="0" bottom="0" header="0.31496062992125984" footer="0.31496062992125984"/>
  <pageSetup paperSize="9" scale="45" orientation="portrait"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Тарифы 2020</vt:lpstr>
      <vt:lpstr>тэ+кв</vt:lpstr>
      <vt:lpstr>комб.в</vt:lpstr>
    </vt:vector>
  </TitlesOfParts>
  <Company>rek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titarenko</dc:creator>
  <cp:lastModifiedBy>Колесникова Алла Викторовна</cp:lastModifiedBy>
  <cp:lastPrinted>2020-07-30T08:08:05Z</cp:lastPrinted>
  <dcterms:created xsi:type="dcterms:W3CDTF">2014-01-27T06:33:25Z</dcterms:created>
  <dcterms:modified xsi:type="dcterms:W3CDTF">2020-10-16T07:09:31Z</dcterms:modified>
</cp:coreProperties>
</file>